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91" documentId="13_ncr:1_{69614734-72F1-4B51-892D-C8A3409595DE}" xr6:coauthVersionLast="47" xr6:coauthVersionMax="47" xr10:uidLastSave="{147305BB-D1C0-4E43-A675-1C93E9616BEF}"/>
  <bookViews>
    <workbookView xWindow="-120" yWindow="-120" windowWidth="29040" windowHeight="15840" xr2:uid="{00000000-000D-0000-FFFF-FFFF00000000}"/>
  </bookViews>
  <sheets>
    <sheet name="Índice" sheetId="2" r:id="rId1"/>
    <sheet name="Ejercicios" sheetId="3" r:id="rId2"/>
    <sheet name="Rta_12.1" sheetId="4" r:id="rId3"/>
    <sheet name="Rta_12.2" sheetId="5" r:id="rId4"/>
    <sheet name="Rta_12.3" sheetId="6" r:id="rId5"/>
    <sheet name="Rta_12.4" sheetId="7" r:id="rId6"/>
    <sheet name="Rta_12.5" sheetId="8" r:id="rId7"/>
    <sheet name="Rta_12.6" sheetId="9" r:id="rId8"/>
    <sheet name="Rta_12.7" sheetId="10" r:id="rId9"/>
    <sheet name="Rta_12.8" sheetId="11" r:id="rId10"/>
    <sheet name="Anexo_12.A.1" sheetId="13" r:id="rId11"/>
    <sheet name="Fuentes" sheetId="14"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13" l="1"/>
  <c r="I32" i="13"/>
  <c r="D26" i="13"/>
  <c r="I23" i="13"/>
  <c r="D19" i="13"/>
  <c r="I18" i="13"/>
  <c r="I14" i="13"/>
  <c r="I12" i="13" s="1"/>
  <c r="D14" i="13"/>
  <c r="D12" i="13" s="1"/>
  <c r="D63" i="11"/>
  <c r="D61" i="11"/>
  <c r="D60" i="11"/>
  <c r="D58" i="11"/>
  <c r="D57" i="11"/>
  <c r="D66" i="11" s="1"/>
  <c r="D56" i="11"/>
  <c r="D52" i="11"/>
  <c r="D36" i="11"/>
  <c r="D38" i="11" s="1"/>
  <c r="D35" i="11"/>
  <c r="D32" i="11"/>
  <c r="D28" i="11"/>
  <c r="D71" i="10"/>
  <c r="E70" i="10" s="1"/>
  <c r="E67" i="10"/>
  <c r="F56" i="10"/>
  <c r="F55" i="10"/>
  <c r="F54" i="10"/>
  <c r="F53" i="10"/>
  <c r="F52" i="10"/>
  <c r="F51" i="10"/>
  <c r="F50" i="10"/>
  <c r="F42" i="10"/>
  <c r="F41" i="10"/>
  <c r="F40" i="10"/>
  <c r="F39" i="10"/>
  <c r="F38" i="10"/>
  <c r="F37" i="10"/>
  <c r="F36" i="10"/>
  <c r="D29" i="10"/>
  <c r="E26" i="10" s="1"/>
  <c r="E28" i="10"/>
  <c r="E27" i="10"/>
  <c r="E25" i="10"/>
  <c r="E24" i="10"/>
  <c r="E23" i="10"/>
  <c r="B23" i="3"/>
  <c r="B31" i="3" s="1"/>
  <c r="B40" i="3" s="1"/>
  <c r="B46" i="3" s="1"/>
  <c r="B51" i="3" s="1"/>
  <c r="B59" i="3" s="1"/>
  <c r="B16" i="3"/>
  <c r="B8" i="2"/>
  <c r="B9" i="2" s="1"/>
  <c r="B10" i="2" s="1"/>
  <c r="B11" i="2" s="1"/>
  <c r="B12" i="2" s="1"/>
  <c r="B13" i="2" s="1"/>
  <c r="B14" i="2" s="1"/>
  <c r="B15" i="2" s="1"/>
  <c r="E68" i="10" l="1"/>
  <c r="E64" i="10"/>
  <c r="E69" i="10"/>
  <c r="E63" i="10"/>
  <c r="E22" i="10"/>
  <c r="E65" i="10"/>
</calcChain>
</file>

<file path=xl/sharedStrings.xml><?xml version="1.0" encoding="utf-8"?>
<sst xmlns="http://schemas.openxmlformats.org/spreadsheetml/2006/main" count="318" uniqueCount="172">
  <si>
    <t>Índice</t>
  </si>
  <si>
    <t>EL SISTEMA DE CUENTAS NACIONALES DEL DANE: TRATAMIENTO DE LA PRODUCCIÓN</t>
  </si>
  <si>
    <t>Ejercicios</t>
  </si>
  <si>
    <t>.</t>
  </si>
  <si>
    <t>2.</t>
  </si>
  <si>
    <t>3.</t>
  </si>
  <si>
    <t>4.</t>
  </si>
  <si>
    <t>5.</t>
  </si>
  <si>
    <t>6.</t>
  </si>
  <si>
    <t>7.</t>
  </si>
  <si>
    <t>8.</t>
  </si>
  <si>
    <t>Anexos</t>
  </si>
  <si>
    <t>9.</t>
  </si>
  <si>
    <t>Equilibrio oferta y utlización para el maíz, año 2013</t>
  </si>
  <si>
    <t>Capítulo 12</t>
  </si>
  <si>
    <t>Técnicas de Medición Económica</t>
  </si>
  <si>
    <t>Preguntas</t>
  </si>
  <si>
    <t>¿Cuál es la diferencia entre los siguientes conceptos de valoración de la producción?
a) Valores a precios de productor y valores básicos.
b) Valores a precios de adquisición y valores a precios de productor.
c) Valores a precios de adquisición y valores básicos.</t>
  </si>
  <si>
    <t>Ubique y explique el significado de las siguientes partidas en el Cuadro 12.2:</t>
  </si>
  <si>
    <t>Ubique y explique el significado de las siguientes partidas en el Cuadro 12.3:</t>
  </si>
  <si>
    <r>
      <rPr>
        <b/>
        <sz val="10"/>
        <color indexed="8"/>
        <rFont val="Times New Roman"/>
        <family val="1"/>
      </rPr>
      <t xml:space="preserve">Obtenga los siguientes agregados a partir del Cuadro 12.2:
</t>
    </r>
    <r>
      <rPr>
        <b/>
        <sz val="10"/>
        <color indexed="8"/>
        <rFont val="Times New Roman"/>
        <family val="1"/>
      </rPr>
      <t xml:space="preserve">a) </t>
    </r>
    <r>
      <rPr>
        <b/>
        <i/>
        <sz val="10"/>
        <color indexed="8"/>
        <rFont val="Times New Roman"/>
        <family val="1"/>
      </rPr>
      <t>PIB</t>
    </r>
    <r>
      <rPr>
        <b/>
        <i/>
        <vertAlign val="subscript"/>
        <sz val="10"/>
        <color indexed="8"/>
        <rFont val="Times New Roman"/>
        <family val="1"/>
      </rPr>
      <t>f</t>
    </r>
    <r>
      <rPr>
        <b/>
        <sz val="10"/>
        <color indexed="8"/>
        <rFont val="Times New Roman"/>
        <family val="1"/>
      </rPr>
      <t xml:space="preserve">
</t>
    </r>
    <r>
      <rPr>
        <b/>
        <sz val="10"/>
        <color indexed="8"/>
        <rFont val="Times New Roman"/>
        <family val="1"/>
      </rPr>
      <t xml:space="preserve">b) </t>
    </r>
    <r>
      <rPr>
        <b/>
        <i/>
        <sz val="10"/>
        <color indexed="8"/>
        <rFont val="Times New Roman"/>
        <family val="1"/>
      </rPr>
      <t>PIB</t>
    </r>
    <r>
      <rPr>
        <b/>
        <i/>
        <vertAlign val="subscript"/>
        <sz val="10"/>
        <color indexed="8"/>
        <rFont val="Times New Roman"/>
        <family val="1"/>
      </rPr>
      <t>m</t>
    </r>
    <r>
      <rPr>
        <b/>
        <sz val="10"/>
        <color indexed="8"/>
        <rFont val="Times New Roman"/>
        <family val="1"/>
      </rPr>
      <t xml:space="preserve">
</t>
    </r>
  </si>
  <si>
    <t>Explique cómo se descomponen los impuestos sobre los productos que aparecen agregados en el Cuadro 12.2. (Sugerencia: revise la matriz de oferta en el Cuadro 12.3).</t>
  </si>
  <si>
    <t>Pregunta</t>
  </si>
  <si>
    <t>12.1</t>
  </si>
  <si>
    <t>Respuestas</t>
  </si>
  <si>
    <t>a) Los impuestos indirectos netos de subsidios correspondientes.
b) Los márgenes de comercialización correspondientes.
c) a) y b) conjuntamente.</t>
  </si>
  <si>
    <t>12.2</t>
  </si>
  <si>
    <t>Se debe a que la rama industria produce otros productos y, asimismo, otras ramas pueden producir productos típicos de la rama industria.</t>
  </si>
  <si>
    <t>12.3</t>
  </si>
  <si>
    <t xml:space="preserve">a) Compra de insumos industriales por parte de la rama minería.
</t>
  </si>
  <si>
    <t>b) Compra de insumos de la rama agregada “Agropecuario y resto del sector primario” de la misma rama. Recuerde que la matriz es agregada y por lo tanto aunque no se registre el intraconsumo, sí existe compra de insumos de una rama a otra (por ejemplo la actividad cafetera comprando a la actividad animales vivos).</t>
  </si>
  <si>
    <t>c) Es el componente de estos servicios que forma parte de la inversión en capital fijo que han hecho todos los agentes económicos domésticos. Por ejemplo, los servicios de instalación y puesta en funcionamiento de maquinaria entran aquí.</t>
  </si>
  <si>
    <t>12.4</t>
  </si>
  <si>
    <t xml:space="preserve">a) Producción no característica de servicios privados por parte de la rama industria.
</t>
  </si>
  <si>
    <t>b) Producción no característica de bienes industriales por parte de la rama servicios privados.</t>
  </si>
  <si>
    <t>c)   Valor global de los fletes y seguros sobre las importaciones para realizar el ajuste de precio CIF a precio FOB de las importaciones. Es decir, es el valor a deducir para pasar los precios CIF a FOB.</t>
  </si>
  <si>
    <t>d)   Lo mismo que c).</t>
  </si>
  <si>
    <t>12.5</t>
  </si>
  <si>
    <t>12.6</t>
  </si>
  <si>
    <t>12.7</t>
  </si>
  <si>
    <t>a) Participación de cada rama en el valor agregado total</t>
  </si>
  <si>
    <t>Participación %</t>
  </si>
  <si>
    <t>Agropecuario y resto del sector primario</t>
  </si>
  <si>
    <t>Mineria</t>
  </si>
  <si>
    <t>Industria</t>
  </si>
  <si>
    <t>Comercio</t>
  </si>
  <si>
    <t>Construcción</t>
  </si>
  <si>
    <t>Servicios privados</t>
  </si>
  <si>
    <t>Servicios del gobierno y no mercantiles</t>
  </si>
  <si>
    <t>Valor agregado ramas de actividad</t>
  </si>
  <si>
    <t>b) Exportaciones de cada producto como porcentaje de su producción</t>
  </si>
  <si>
    <t>Producción por producto a precio básico</t>
  </si>
  <si>
    <t>Exportaciones</t>
  </si>
  <si>
    <t>Exp/Prod</t>
  </si>
  <si>
    <t>c) Importaciones de cada producto como porcentaje de la oferta</t>
  </si>
  <si>
    <t>Oferta total precios básicos</t>
  </si>
  <si>
    <t>Importaciones</t>
  </si>
  <si>
    <t>Importaciones/Oferta</t>
  </si>
  <si>
    <t>d) Distribución porcentual del consumo de los hogares</t>
  </si>
  <si>
    <t>Hogares</t>
  </si>
  <si>
    <t>%</t>
  </si>
  <si>
    <t>Compras directas en el exterior por residentes</t>
  </si>
  <si>
    <t>Compras directas en el territorio nacional por no residentes</t>
  </si>
  <si>
    <t>Total consumo de los hogares</t>
  </si>
  <si>
    <t>12.8</t>
  </si>
  <si>
    <t>a)      Por los componentes del valor agregado</t>
  </si>
  <si>
    <t>Remuneración de los asalariados</t>
  </si>
  <si>
    <t>Impuestos sobre los productos</t>
  </si>
  <si>
    <t xml:space="preserve">Subvenciones sobre los productos </t>
  </si>
  <si>
    <t xml:space="preserve">Otros impuestos menos subvenciones sobre la producción </t>
  </si>
  <si>
    <t>Ingreso mixto</t>
  </si>
  <si>
    <t>Excedente bruto de explotación</t>
  </si>
  <si>
    <t>Producto Interno Bruto</t>
  </si>
  <si>
    <t>b)      Por los componentes de la demanda final</t>
  </si>
  <si>
    <t>Consumo de los hogares (incluye Isflsh)</t>
  </si>
  <si>
    <t>Consumo del gobierno</t>
  </si>
  <si>
    <t>Formacion bruta de capital</t>
  </si>
  <si>
    <t>c)      Por el origen del producto por ramas</t>
  </si>
  <si>
    <t>Impuestos a los productos</t>
  </si>
  <si>
    <t>Subvenciones a los productos</t>
  </si>
  <si>
    <t>d)      Por productos</t>
  </si>
  <si>
    <t>Anexo - Cuadro 12.A.1</t>
  </si>
  <si>
    <t>Equilibrio de oferta y utilización para el Maíz, año 2013</t>
  </si>
  <si>
    <t xml:space="preserve"> (millones de pesos corrientes) </t>
  </si>
  <si>
    <t>OFERTA A PRECIO DE COMPRADOR</t>
  </si>
  <si>
    <t>DEMANDA A PRECIO DE COMPRADOR</t>
  </si>
  <si>
    <t>Producción (Precios básicos)</t>
  </si>
  <si>
    <t>Consumo intermedio</t>
  </si>
  <si>
    <t>… De mercado</t>
  </si>
  <si>
    <t>… Precios básicos</t>
  </si>
  <si>
    <t xml:space="preserve">… Autoconsumo </t>
  </si>
  <si>
    <t>… Impuestos, excepto IVA</t>
  </si>
  <si>
    <t>… Otra producción de no mercado</t>
  </si>
  <si>
    <t xml:space="preserve">… Subvenciones </t>
  </si>
  <si>
    <t>… Márgenes de comercio y transporte</t>
  </si>
  <si>
    <t>Total impuestos, excepto IVA</t>
  </si>
  <si>
    <t xml:space="preserve">Márgenes de comercio </t>
  </si>
  <si>
    <t>… Impuestos al producto, excepto IVA</t>
  </si>
  <si>
    <t xml:space="preserve">Márgenes de transporte </t>
  </si>
  <si>
    <t>… Subvenciones</t>
  </si>
  <si>
    <t>…</t>
  </si>
  <si>
    <t>IVA no deducible</t>
  </si>
  <si>
    <t>… Impuestos a la importación</t>
  </si>
  <si>
    <t>Consumo final</t>
  </si>
  <si>
    <t>Importaciones CIF precios básicos</t>
  </si>
  <si>
    <t>Márgenes de comercio y transporte</t>
  </si>
  <si>
    <t>...Márgenes de comercio</t>
  </si>
  <si>
    <t>...Márgenes de transporte</t>
  </si>
  <si>
    <t xml:space="preserve">… IVA no deducible </t>
  </si>
  <si>
    <t>Variacion de existencias</t>
  </si>
  <si>
    <t>… Precios basicos</t>
  </si>
  <si>
    <t>Formación bruta de capital fijo</t>
  </si>
  <si>
    <t>Adquisición bienes valiosos</t>
  </si>
  <si>
    <t>Pérdidas en comercialización</t>
  </si>
  <si>
    <t>Fuente: DANE, Balances Oferta - Utilización de productos.</t>
  </si>
  <si>
    <t>Bibliografía y fuentes estadísticas</t>
  </si>
  <si>
    <t>Metodología y evolución de los Sistemas de Cuentas Nacionales</t>
  </si>
  <si>
    <r>
      <rPr>
        <sz val="10"/>
        <color indexed="8"/>
        <rFont val="Times New Roman"/>
        <family val="1"/>
      </rPr>
      <t xml:space="preserve">Naciones Unidas, </t>
    </r>
    <r>
      <rPr>
        <i/>
        <sz val="10"/>
        <color indexed="8"/>
        <rFont val="Times New Roman"/>
        <family val="1"/>
      </rPr>
      <t>Un Sistema de Cuentas Nacionales</t>
    </r>
    <r>
      <rPr>
        <sz val="10"/>
        <color indexed="8"/>
        <rFont val="Times New Roman"/>
        <family val="1"/>
      </rPr>
      <t>, DOCS/N.U./ST/STAT/SER.F/12/ rev.2. Contiene los lineamientos oficiales del SCN1968.</t>
    </r>
  </si>
  <si>
    <r>
      <rPr>
        <sz val="10"/>
        <color indexed="8"/>
        <rFont val="Times New Roman"/>
        <family val="1"/>
      </rPr>
      <t xml:space="preserve">Naciones Unidas, </t>
    </r>
    <r>
      <rPr>
        <i/>
        <sz val="10"/>
        <color indexed="8"/>
        <rFont val="Times New Roman"/>
        <family val="1"/>
      </rPr>
      <t>Un Sistema de Cuentas Nacionales</t>
    </r>
    <r>
      <rPr>
        <sz val="10"/>
        <color indexed="8"/>
        <rFont val="Times New Roman"/>
        <family val="1"/>
      </rPr>
      <t xml:space="preserve">, Serie F/No.2/ rev.3. Son los lineamientos oficiales del SCN1993. </t>
    </r>
    <r>
      <rPr>
        <i/>
        <sz val="10"/>
        <color indexed="8"/>
        <rFont val="Times New Roman"/>
        <family val="1"/>
      </rPr>
      <t>Véase</t>
    </r>
    <r>
      <rPr>
        <sz val="10"/>
        <color indexed="8"/>
        <rFont val="Times New Roman"/>
        <family val="1"/>
      </rPr>
      <t xml:space="preserve"> en línea http://unstats.un.org/unsd/sna1993/introduction.asp</t>
    </r>
  </si>
  <si>
    <r>
      <rPr>
        <sz val="10"/>
        <color indexed="8"/>
        <rFont val="Times New Roman"/>
        <family val="1"/>
      </rPr>
      <t xml:space="preserve">Naciones Unidas, </t>
    </r>
    <r>
      <rPr>
        <i/>
        <sz val="10"/>
        <color indexed="8"/>
        <rFont val="Times New Roman"/>
        <family val="1"/>
      </rPr>
      <t>Sistema de Cuentas Nacionales 2008</t>
    </r>
    <r>
      <rPr>
        <sz val="10"/>
        <color indexed="8"/>
        <rFont val="Times New Roman"/>
        <family val="1"/>
      </rPr>
      <t xml:space="preserve">. Son los lineamientos oficiales del SCN2008 </t>
    </r>
    <r>
      <rPr>
        <i/>
        <sz val="10"/>
        <color indexed="8"/>
        <rFont val="Times New Roman"/>
        <family val="1"/>
      </rPr>
      <t>Véase</t>
    </r>
    <r>
      <rPr>
        <sz val="10"/>
        <color indexed="8"/>
        <rFont val="Times New Roman"/>
        <family val="1"/>
      </rPr>
      <t xml:space="preserve"> en línea en: http://unstats.un.org/unsd/nationalaccount/docs/SNA2008Spanish.pdf</t>
    </r>
  </si>
  <si>
    <t>Página web de las Naciones Unidas con todas las versiones del SCN desde 1947
http://unstats.un.org/unsd/nationalaccount/sna.asp</t>
  </si>
  <si>
    <t>Aplicaciones y evolución en Colombia</t>
  </si>
  <si>
    <r>
      <rPr>
        <sz val="10"/>
        <color indexed="8"/>
        <rFont val="Times New Roman"/>
        <family val="1"/>
      </rPr>
      <t xml:space="preserve">Banco de la República, Conceptos y Metodología de las Cuentas Nacionales de Colombia 1950-1961. Camacho M., José A., “Nueva serie de las Cuentas Nacionales de Colombia”, </t>
    </r>
    <r>
      <rPr>
        <i/>
        <sz val="10"/>
        <color indexed="8"/>
        <rFont val="Times New Roman"/>
        <family val="1"/>
      </rPr>
      <t>Revista del Banco de la República</t>
    </r>
    <r>
      <rPr>
        <sz val="10"/>
        <color indexed="8"/>
        <rFont val="Times New Roman"/>
        <family val="1"/>
      </rPr>
      <t>, Vol. 51, No. 607, mayo 1978. Discute las innovaciones metodológicas para las series desde 1970.</t>
    </r>
  </si>
  <si>
    <r>
      <rPr>
        <sz val="10"/>
        <color indexed="8"/>
        <rFont val="Times New Roman"/>
        <family val="1"/>
      </rPr>
      <t xml:space="preserve">Camacho M., José A., “Nueva serie de las Cuentas Nacionales de Colombia”, </t>
    </r>
    <r>
      <rPr>
        <i/>
        <sz val="10"/>
        <color indexed="8"/>
        <rFont val="Times New Roman"/>
        <family val="1"/>
      </rPr>
      <t>Revista del Banco de la República</t>
    </r>
    <r>
      <rPr>
        <sz val="10"/>
        <color indexed="8"/>
        <rFont val="Times New Roman"/>
        <family val="1"/>
      </rPr>
      <t>, Vol. 51, No. 607, mayo 1978. Discute las innovaciones metodológicas para las series desde 1970.</t>
    </r>
  </si>
  <si>
    <r>
      <rPr>
        <sz val="10"/>
        <color indexed="8"/>
        <rFont val="Times New Roman"/>
        <family val="1"/>
      </rPr>
      <t xml:space="preserve">Cortés Pinzón, M., y Pinzón, R.E., </t>
    </r>
    <r>
      <rPr>
        <i/>
        <sz val="10"/>
        <color indexed="8"/>
        <rFont val="Times New Roman"/>
        <family val="1"/>
      </rPr>
      <t>Bases de Contabilidad Nacional</t>
    </r>
    <r>
      <rPr>
        <sz val="10"/>
        <color indexed="8"/>
        <rFont val="Times New Roman"/>
        <family val="1"/>
      </rPr>
      <t>, Bogotá, DANE, 1983. Referencia básica para la aplicación del SCN1968 en Colombia.</t>
    </r>
  </si>
  <si>
    <r>
      <rPr>
        <sz val="10"/>
        <color indexed="8"/>
        <rFont val="Times New Roman"/>
        <family val="1"/>
      </rPr>
      <t xml:space="preserve">Cortés Pinzón, M., y Pinzón, R.E., </t>
    </r>
    <r>
      <rPr>
        <i/>
        <sz val="10"/>
        <color indexed="8"/>
        <rFont val="Times New Roman"/>
        <family val="1"/>
      </rPr>
      <t>Bases de Contabilidad Nacional según el SCN1993</t>
    </r>
    <r>
      <rPr>
        <sz val="10"/>
        <color indexed="8"/>
        <rFont val="Times New Roman"/>
        <family val="1"/>
      </rPr>
      <t>, Bogotá, DANE, 2003. Referencia básica para la aplicación del SCN1993 en Colombia.</t>
    </r>
  </si>
  <si>
    <r>
      <rPr>
        <sz val="10"/>
        <color indexed="8"/>
        <rFont val="Times New Roman"/>
        <family val="1"/>
      </rPr>
      <t xml:space="preserve">DANE, </t>
    </r>
    <r>
      <rPr>
        <i/>
        <sz val="10"/>
        <color indexed="8"/>
        <rFont val="Times New Roman"/>
        <family val="1"/>
      </rPr>
      <t>Metodología de las Cuentas Nacionales de Colombia</t>
    </r>
    <r>
      <rPr>
        <sz val="10"/>
        <color indexed="8"/>
        <rFont val="Times New Roman"/>
        <family val="1"/>
      </rPr>
      <t>, 1986.</t>
    </r>
  </si>
  <si>
    <r>
      <rPr>
        <sz val="10"/>
        <color indexed="8"/>
        <rFont val="Times New Roman"/>
        <family val="1"/>
      </rPr>
      <t xml:space="preserve">DANE, </t>
    </r>
    <r>
      <rPr>
        <i/>
        <sz val="10"/>
        <color indexed="8"/>
        <rFont val="Times New Roman"/>
        <family val="1"/>
      </rPr>
      <t>Cuentas Nacionales Base 2005 Principales Cambios Metodológicos y Resultado</t>
    </r>
    <r>
      <rPr>
        <sz val="10"/>
        <color indexed="8"/>
        <rFont val="Times New Roman"/>
        <family val="1"/>
      </rPr>
      <t>s, Noviembre. 2010.</t>
    </r>
  </si>
  <si>
    <r>
      <rPr>
        <sz val="10"/>
        <color indexed="8"/>
        <rFont val="Times New Roman"/>
        <family val="1"/>
      </rPr>
      <t xml:space="preserve">DANE, </t>
    </r>
    <r>
      <rPr>
        <i/>
        <sz val="10"/>
        <color indexed="8"/>
        <rFont val="Times New Roman"/>
        <family val="1"/>
      </rPr>
      <t>Metodología Cuentas Nacionales Anuales de Colombia Base 2005 Años Corrientes</t>
    </r>
    <r>
      <rPr>
        <sz val="10"/>
        <color indexed="8"/>
        <rFont val="Times New Roman"/>
        <family val="1"/>
      </rPr>
      <t>. Bienes y Servicios Tomo I, Julio 2013.</t>
    </r>
  </si>
  <si>
    <r>
      <rPr>
        <sz val="10"/>
        <color indexed="8"/>
        <rFont val="Times New Roman"/>
        <family val="1"/>
      </rPr>
      <t xml:space="preserve">DANE. </t>
    </r>
    <r>
      <rPr>
        <i/>
        <sz val="10"/>
        <color indexed="8"/>
        <rFont val="Times New Roman"/>
        <family val="1"/>
      </rPr>
      <t>Ficha Metodológica Cuentas Anuales de Bienes y Servicios</t>
    </r>
    <r>
      <rPr>
        <sz val="10"/>
        <color indexed="8"/>
        <rFont val="Times New Roman"/>
        <family val="1"/>
      </rPr>
      <t xml:space="preserve"> – CABYS- Enero 2014.</t>
    </r>
  </si>
  <si>
    <r>
      <rPr>
        <sz val="10"/>
        <color indexed="8"/>
        <rFont val="Times New Roman"/>
        <family val="1"/>
      </rPr>
      <t xml:space="preserve">DANE. </t>
    </r>
    <r>
      <rPr>
        <i/>
        <sz val="10"/>
        <color indexed="8"/>
        <rFont val="Times New Roman"/>
        <family val="1"/>
      </rPr>
      <t>Metodología de las Cuentas Nacionales Anuales de Colombia Base 2005</t>
    </r>
    <r>
      <rPr>
        <sz val="10"/>
        <color indexed="8"/>
        <rFont val="Times New Roman"/>
        <family val="1"/>
      </rPr>
      <t>. Años corrientes. Sectores Institucionales. Diciembre 2015.</t>
    </r>
  </si>
  <si>
    <t>Fuentes de información estadística periódica</t>
  </si>
  <si>
    <t>DANE. Es la fuente oficial de las cuentas nacionales. La información en línea se encuentra en:</t>
  </si>
  <si>
    <r>
      <rPr>
        <u/>
        <sz val="10"/>
        <color indexed="8"/>
        <rFont val="Times New Roman"/>
        <family val="1"/>
      </rPr>
      <t>http://www.dane.gov.co/index.php/esp/pib-cuentas-nacionales/investigaciones-especiales/77-cuentas-nacionales/cuentas-anuales/5153-cuentas-de-bienes-y-servicios-base-2005</t>
    </r>
  </si>
  <si>
    <r>
      <t>Explique por qué la producción bruta a precio básico de una</t>
    </r>
    <r>
      <rPr>
        <b/>
        <i/>
        <sz val="10"/>
        <color indexed="8"/>
        <rFont val="Times New Roman"/>
        <family val="1"/>
      </rPr>
      <t xml:space="preserve"> rama</t>
    </r>
    <r>
      <rPr>
        <b/>
        <sz val="10"/>
        <color indexed="8"/>
        <rFont val="Times New Roman"/>
        <family val="1"/>
      </rPr>
      <t xml:space="preserve"> cualquiera no corresponde a la producción bruta a precio básico del </t>
    </r>
    <r>
      <rPr>
        <b/>
        <i/>
        <sz val="10"/>
        <color indexed="8"/>
        <rFont val="Times New Roman"/>
        <family val="1"/>
      </rPr>
      <t xml:space="preserve">producto </t>
    </r>
    <r>
      <rPr>
        <b/>
        <sz val="10"/>
        <color indexed="8"/>
        <rFont val="Times New Roman"/>
        <family val="1"/>
      </rPr>
      <t>correspondiente. (Obsérvese, por ejemplo, que en Cuadro 12.3 el total de la rama industria es $450.148 miles de millones de producción a precio básico; mientras que el total de la producción del producto industria a precio básico  es $375.257 miles de millones).</t>
    </r>
  </si>
  <si>
    <t>a) $6,035 en la columna minería y la fila industria</t>
  </si>
  <si>
    <t>b) $7,236 en la columna y fila agropecuario y resto del sector primario</t>
  </si>
  <si>
    <r>
      <t xml:space="preserve">c) $15,513 en la columna </t>
    </r>
    <r>
      <rPr>
        <b/>
        <i/>
        <sz val="10"/>
        <color indexed="8"/>
        <rFont val="Times New Roman"/>
        <family val="1"/>
      </rPr>
      <t>FBKF</t>
    </r>
    <r>
      <rPr>
        <b/>
        <sz val="10"/>
        <color indexed="8"/>
        <rFont val="Times New Roman"/>
        <family val="1"/>
      </rPr>
      <t xml:space="preserve"> y la fila servicios privados</t>
    </r>
  </si>
  <si>
    <t>Explique por qué la producción bruta a precio básico de una rama cualquiera no corresponde a la producción bruta a precio básico del producto correspondiente. (Obsérvese, por ejemplo, que en Cuadro 12.3 el total de la rama industria es $450.148 miles de millones de producción a precio básico; mientras que el total de la producción del producto industria a precio básico  es $375.257 miles de millones).</t>
  </si>
  <si>
    <t xml:space="preserve">a) $64,020 en la columna industria y la fila servicios privados
b) $3,212 en la columna servicios privados y la fila industria
c)  $6,360 en la columna ajustes CIF/FOB y en la fila servicios privados
d)  $-6,360 en la columna ajustes CIF/FOB.
</t>
  </si>
  <si>
    <t xml:space="preserve">Analice la estructura productiva de la economía colombiana en 2020 con base en los Cuadros 12.2 y 12.3 utilizando indicadores como:
a) Participación de cada rama en el valor agregado total
b) Exportaciones de cada producto como porcentaje de su producción
c) Importaciones de cada producto como porcentaje de la oferta
d) Distribución porcentual del consumo de los hogares.
</t>
  </si>
  <si>
    <r>
      <t xml:space="preserve">Calcule el </t>
    </r>
    <r>
      <rPr>
        <b/>
        <i/>
        <sz val="10"/>
        <color indexed="8"/>
        <rFont val="Times New Roman"/>
        <family val="1"/>
      </rPr>
      <t>PIBm</t>
    </r>
    <r>
      <rPr>
        <b/>
        <sz val="10"/>
        <color indexed="8"/>
        <rFont val="Times New Roman"/>
        <family val="1"/>
      </rPr>
      <t xml:space="preserve"> de 2020 con los datos de los Cuadros 12.2 y 12.3 por los siguientes métodos: 
a) Por los componentes del valor agregado
b) Por los componentes de la demanda final
c) Por el origen del producto por ramas
d) Por productos.
</t>
    </r>
  </si>
  <si>
    <t>Ejercicio 12.1</t>
  </si>
  <si>
    <t>Ejercicio 12.2</t>
  </si>
  <si>
    <t>Ejercicio 12.3</t>
  </si>
  <si>
    <t>Ejercicio 12.4</t>
  </si>
  <si>
    <t>Ejercicio 12.5</t>
  </si>
  <si>
    <t>Ejercicio 12.6</t>
  </si>
  <si>
    <t>Ejercicio 12.7</t>
  </si>
  <si>
    <t>Ejercicio 12.8</t>
  </si>
  <si>
    <t>Cuadro 12.A.1:</t>
  </si>
  <si>
    <t>Respuesta 12.1</t>
  </si>
  <si>
    <t>Respuesta 12.2</t>
  </si>
  <si>
    <t>Respuesta 12.3</t>
  </si>
  <si>
    <t>Respuesta 12.4</t>
  </si>
  <si>
    <t>Respuesta 12.5</t>
  </si>
  <si>
    <t>Respuesta 12.6</t>
  </si>
  <si>
    <t>Respuesta 12.7</t>
  </si>
  <si>
    <t>Respuesta 12.8</t>
  </si>
  <si>
    <t>Volver al índice</t>
  </si>
  <si>
    <t>Ir a respuesta 12.1</t>
  </si>
  <si>
    <t>Ir a respuesta 12.2</t>
  </si>
  <si>
    <t>Ir a respuesta 12.3</t>
  </si>
  <si>
    <t>Ir a respuesta 12.4</t>
  </si>
  <si>
    <t>Ir a respuesta 12.5</t>
  </si>
  <si>
    <t>Ir a respuesta 12.6</t>
  </si>
  <si>
    <t>Ir a respuesta 12.7</t>
  </si>
  <si>
    <t>Ir a respuesta 12.8</t>
  </si>
  <si>
    <t>Volver a ejercicios</t>
  </si>
  <si>
    <r>
      <t xml:space="preserve">a) </t>
    </r>
    <r>
      <rPr>
        <b/>
        <i/>
        <sz val="10"/>
        <color indexed="8"/>
        <rFont val="Times New Roman"/>
        <family val="1"/>
      </rPr>
      <t>PIBf = REM + EBE + IM</t>
    </r>
    <r>
      <rPr>
        <b/>
        <sz val="10"/>
        <color indexed="8"/>
        <rFont val="Times New Roman"/>
        <family val="1"/>
      </rPr>
      <t xml:space="preserve"> = $366,963 + $332,800+$186,347= $ 886,110
b) </t>
    </r>
    <r>
      <rPr>
        <b/>
        <i/>
        <sz val="10"/>
        <color indexed="8"/>
        <rFont val="Times New Roman"/>
        <family val="1"/>
      </rPr>
      <t>PIBm = REM + EBE + IM + (II-SS)</t>
    </r>
    <r>
      <rPr>
        <b/>
        <sz val="10"/>
        <color indexed="8"/>
        <rFont val="Times New Roman"/>
        <family val="1"/>
      </rPr>
      <t xml:space="preserve"> = $ 366,963+ $332,800 + $ 186,347 + ($89,168-$0)= $975,278</t>
    </r>
  </si>
  <si>
    <t>En el Cuadro 12.3 se encuentra la descomposición de los impuestos indirectos netos sobre la producción, así:
Impuestos y derechos a las importaciones = $3,611
IVA no deducible = $59,992
Otros impuestos a los productos = $25,565
Subsidios a los productos = $0
Total impuestos indirectos netos sobre los productos =$89,168</t>
  </si>
  <si>
    <t>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</si>
</sst>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0&quot; &quot;;&quot; &quot;* \(#,##0\);&quot; &quot;* &quot;-&quot;??&quot; &quot;"/>
    <numFmt numFmtId="165" formatCode="0.0%"/>
    <numFmt numFmtId="166" formatCode="&quot; &quot;* #,##0&quot; &quot;;&quot; &quot;* \(#,##0\);&quot; &quot;* &quot;- &quot;"/>
  </numFmts>
  <fonts count="39" x14ac:knownFonts="1">
    <font>
      <sz val="10"/>
      <color indexed="8"/>
      <name val="Arial"/>
    </font>
    <font>
      <b/>
      <sz val="8"/>
      <color indexed="14"/>
      <name val="Times New Roman"/>
      <family val="1"/>
    </font>
    <font>
      <b/>
      <sz val="8"/>
      <color indexed="15"/>
      <name val="Times New Roman"/>
      <family val="1"/>
    </font>
    <font>
      <b/>
      <sz val="14"/>
      <color indexed="12"/>
      <name val="Times New Roman"/>
      <family val="1"/>
    </font>
    <font>
      <b/>
      <sz val="16"/>
      <color indexed="15"/>
      <name val="Times New Roman"/>
      <family val="1"/>
    </font>
    <font>
      <sz val="10"/>
      <color indexed="15"/>
      <name val="Times New Roman"/>
      <family val="1"/>
    </font>
    <font>
      <i/>
      <sz val="10"/>
      <color indexed="15"/>
      <name val="Times New Roman"/>
      <family val="1"/>
    </font>
    <font>
      <b/>
      <sz val="10"/>
      <color indexed="8"/>
      <name val="Times New Roman"/>
      <family val="1"/>
    </font>
    <font>
      <b/>
      <sz val="14"/>
      <color indexed="15"/>
      <name val="Times New Roman"/>
      <family val="1"/>
    </font>
    <font>
      <b/>
      <i/>
      <u/>
      <sz val="10"/>
      <color indexed="8"/>
      <name val="Times New Roman"/>
      <family val="1"/>
    </font>
    <font>
      <b/>
      <i/>
      <sz val="14"/>
      <color indexed="8"/>
      <name val="Times New Roman"/>
      <family val="1"/>
    </font>
    <font>
      <b/>
      <i/>
      <sz val="10"/>
      <color indexed="8"/>
      <name val="Times New Roman"/>
      <family val="1"/>
    </font>
    <font>
      <b/>
      <sz val="10"/>
      <color indexed="18"/>
      <name val="Times New Roman"/>
      <family val="1"/>
    </font>
    <font>
      <i/>
      <u/>
      <sz val="10"/>
      <color indexed="8"/>
      <name val="Times New Roman"/>
      <family val="1"/>
    </font>
    <font>
      <sz val="10"/>
      <color indexed="8"/>
      <name val="Times New Roman"/>
      <family val="1"/>
    </font>
    <font>
      <b/>
      <sz val="12"/>
      <color indexed="12"/>
      <name val="Times New Roman"/>
      <family val="1"/>
    </font>
    <font>
      <b/>
      <sz val="10"/>
      <color indexed="14"/>
      <name val="Times New Roman"/>
      <family val="1"/>
    </font>
    <font>
      <b/>
      <u/>
      <sz val="10"/>
      <color indexed="14"/>
      <name val="Times New Roman"/>
      <family val="1"/>
    </font>
    <font>
      <b/>
      <u/>
      <sz val="10"/>
      <color indexed="15"/>
      <name val="Times New Roman"/>
      <family val="1"/>
    </font>
    <font>
      <b/>
      <sz val="10"/>
      <color indexed="15"/>
      <name val="Times New Roman"/>
      <family val="1"/>
    </font>
    <font>
      <b/>
      <sz val="8"/>
      <color indexed="8"/>
      <name val="Times New Roman"/>
      <family val="1"/>
    </font>
    <font>
      <b/>
      <sz val="10"/>
      <color indexed="12"/>
      <name val="Times New Roman"/>
      <family val="1"/>
    </font>
    <font>
      <u/>
      <sz val="10"/>
      <color indexed="18"/>
      <name val="Arial"/>
      <family val="2"/>
    </font>
    <font>
      <b/>
      <i/>
      <vertAlign val="subscript"/>
      <sz val="10"/>
      <color indexed="8"/>
      <name val="Times New Roman"/>
      <family val="1"/>
    </font>
    <font>
      <sz val="10"/>
      <color indexed="14"/>
      <name val="Arial"/>
      <family val="2"/>
    </font>
    <font>
      <b/>
      <sz val="14"/>
      <color indexed="14"/>
      <name val="Times New Roman"/>
      <family val="1"/>
    </font>
    <font>
      <sz val="7"/>
      <color indexed="8"/>
      <name val="Times New Roman"/>
      <family val="1"/>
    </font>
    <font>
      <sz val="11"/>
      <color indexed="8"/>
      <name val="Times New Roman"/>
      <family val="1"/>
    </font>
    <font>
      <b/>
      <sz val="11"/>
      <color indexed="8"/>
      <name val="Times New Roman"/>
      <family val="1"/>
    </font>
    <font>
      <sz val="9"/>
      <color indexed="8"/>
      <name val="Arial"/>
      <family val="2"/>
    </font>
    <font>
      <b/>
      <sz val="12"/>
      <color indexed="8"/>
      <name val="Times New Roman"/>
      <family val="1"/>
    </font>
    <font>
      <sz val="12"/>
      <color indexed="8"/>
      <name val="Times New Roman"/>
      <family val="1"/>
    </font>
    <font>
      <b/>
      <sz val="14"/>
      <color indexed="20"/>
      <name val="Times New Roman"/>
      <family val="1"/>
    </font>
    <font>
      <b/>
      <sz val="14"/>
      <color indexed="8"/>
      <name val="Times New Roman"/>
      <family val="1"/>
    </font>
    <font>
      <b/>
      <sz val="10"/>
      <color indexed="20"/>
      <name val="Times New Roman"/>
      <family val="1"/>
    </font>
    <font>
      <i/>
      <sz val="10"/>
      <color indexed="8"/>
      <name val="Times New Roman"/>
      <family val="1"/>
    </font>
    <font>
      <u/>
      <sz val="10"/>
      <color indexed="8"/>
      <name val="Times New Roman"/>
      <family val="1"/>
    </font>
    <font>
      <u/>
      <sz val="10"/>
      <color theme="10"/>
      <name val="Arial"/>
      <family val="2"/>
    </font>
    <font>
      <b/>
      <sz val="12"/>
      <color theme="0"/>
      <name val="Times New Roman"/>
      <family val="1"/>
    </font>
  </fonts>
  <fills count="7">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indexed="19"/>
        <bgColor auto="1"/>
      </patternFill>
    </fill>
    <fill>
      <patternFill patternType="solid">
        <fgColor rgb="FFEAB3B3"/>
        <bgColor indexed="64"/>
      </patternFill>
    </fill>
    <fill>
      <patternFill patternType="solid">
        <fgColor rgb="FFAAD2C7"/>
        <bgColor indexed="64"/>
      </patternFill>
    </fill>
  </fills>
  <borders count="8">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top/>
      <bottom style="medium">
        <color indexed="8"/>
      </bottom>
      <diagonal/>
    </border>
    <border>
      <left/>
      <right/>
      <top style="medium">
        <color indexed="8"/>
      </top>
      <bottom style="medium">
        <color indexed="8"/>
      </bottom>
      <diagonal/>
    </border>
    <border>
      <left/>
      <right/>
      <top style="medium">
        <color indexed="8"/>
      </top>
      <bottom/>
      <diagonal/>
    </border>
  </borders>
  <cellStyleXfs count="2">
    <xf numFmtId="0" fontId="0" fillId="0" borderId="0" applyNumberFormat="0" applyFill="0" applyBorder="0" applyProtection="0"/>
    <xf numFmtId="0" fontId="37" fillId="0" borderId="0" applyNumberFormat="0" applyFill="0" applyBorder="0" applyAlignment="0" applyProtection="0"/>
  </cellStyleXfs>
  <cellXfs count="207">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1" fillId="2" borderId="4" xfId="0" applyNumberFormat="1" applyFont="1" applyFill="1" applyBorder="1" applyAlignment="1">
      <alignment horizontal="right"/>
    </xf>
    <xf numFmtId="0" fontId="2" fillId="2" borderId="4" xfId="0" applyFont="1" applyFill="1" applyBorder="1" applyAlignment="1">
      <alignment horizontal="right"/>
    </xf>
    <xf numFmtId="0" fontId="4" fillId="2" borderId="4" xfId="0" applyFont="1" applyFill="1" applyBorder="1" applyAlignment="1">
      <alignment horizontal="center"/>
    </xf>
    <xf numFmtId="0" fontId="5" fillId="2" borderId="4" xfId="0" applyFont="1" applyFill="1" applyBorder="1" applyAlignment="1">
      <alignment horizontal="justify"/>
    </xf>
    <xf numFmtId="49" fontId="5" fillId="2" borderId="4" xfId="0" applyNumberFormat="1" applyFont="1" applyFill="1" applyBorder="1" applyAlignment="1">
      <alignment horizontal="justify"/>
    </xf>
    <xf numFmtId="0" fontId="6" fillId="2" borderId="4" xfId="0" applyFont="1" applyFill="1" applyBorder="1" applyAlignment="1">
      <alignment horizontal="justify"/>
    </xf>
    <xf numFmtId="0" fontId="7" fillId="2" borderId="4" xfId="0" applyFont="1" applyFill="1" applyBorder="1"/>
    <xf numFmtId="0" fontId="8" fillId="2" borderId="4" xfId="0" applyFont="1" applyFill="1" applyBorder="1" applyAlignment="1">
      <alignment horizontal="center"/>
    </xf>
    <xf numFmtId="0" fontId="9" fillId="2" borderId="4" xfId="0" applyFont="1" applyFill="1" applyBorder="1" applyAlignment="1">
      <alignment horizontal="justify"/>
    </xf>
    <xf numFmtId="0" fontId="10" fillId="2" borderId="4" xfId="0" applyFont="1" applyFill="1" applyBorder="1" applyAlignment="1">
      <alignment horizontal="center"/>
    </xf>
    <xf numFmtId="0" fontId="11" fillId="2" borderId="4" xfId="0" applyNumberFormat="1" applyFont="1" applyFill="1" applyBorder="1"/>
    <xf numFmtId="49" fontId="7" fillId="2" borderId="4" xfId="0" applyNumberFormat="1" applyFont="1" applyFill="1" applyBorder="1"/>
    <xf numFmtId="0" fontId="11" fillId="2" borderId="4" xfId="0" applyFont="1" applyFill="1" applyBorder="1" applyAlignment="1">
      <alignment horizontal="justify"/>
    </xf>
    <xf numFmtId="0" fontId="7" fillId="2" borderId="4" xfId="0" applyFont="1" applyFill="1" applyBorder="1" applyAlignment="1">
      <alignment horizontal="justify"/>
    </xf>
    <xf numFmtId="0" fontId="11" fillId="2" borderId="4" xfId="0" applyNumberFormat="1" applyFont="1" applyFill="1" applyBorder="1" applyAlignment="1">
      <alignment horizontal="right"/>
    </xf>
    <xf numFmtId="49" fontId="7" fillId="2" borderId="4" xfId="0" applyNumberFormat="1" applyFont="1" applyFill="1" applyBorder="1" applyAlignment="1">
      <alignment horizontal="justify"/>
    </xf>
    <xf numFmtId="0" fontId="7" fillId="2" borderId="4" xfId="0" applyFont="1" applyFill="1" applyBorder="1" applyAlignment="1">
      <alignment horizontal="right"/>
    </xf>
    <xf numFmtId="0" fontId="9" fillId="2" borderId="4" xfId="0" applyFont="1" applyFill="1" applyBorder="1" applyAlignment="1">
      <alignment horizontal="left"/>
    </xf>
    <xf numFmtId="0" fontId="9" fillId="2" borderId="4" xfId="0" applyFont="1" applyFill="1" applyBorder="1" applyAlignment="1">
      <alignment horizontal="left" vertical="center" wrapText="1"/>
    </xf>
    <xf numFmtId="0" fontId="13" fillId="2" borderId="4" xfId="0" applyFont="1" applyFill="1" applyBorder="1" applyAlignment="1">
      <alignment horizontal="left"/>
    </xf>
    <xf numFmtId="0" fontId="14" fillId="2" borderId="4" xfId="0" applyFont="1" applyFill="1" applyBorder="1" applyAlignment="1">
      <alignment horizontal="justify"/>
    </xf>
    <xf numFmtId="49" fontId="0" fillId="2" borderId="4" xfId="0" applyNumberFormat="1" applyFill="1" applyBorder="1"/>
    <xf numFmtId="0" fontId="7" fillId="2" borderId="1" xfId="0" applyFont="1" applyFill="1" applyBorder="1" applyAlignment="1">
      <alignment horizontal="right"/>
    </xf>
    <xf numFmtId="0" fontId="1" fillId="2" borderId="4" xfId="0" applyFont="1" applyFill="1" applyBorder="1" applyAlignment="1">
      <alignment horizontal="right"/>
    </xf>
    <xf numFmtId="0" fontId="16" fillId="2" borderId="4" xfId="0" applyFont="1" applyFill="1" applyBorder="1"/>
    <xf numFmtId="0" fontId="16" fillId="2" borderId="4" xfId="0" applyFont="1" applyFill="1" applyBorder="1" applyAlignment="1">
      <alignment horizontal="justify"/>
    </xf>
    <xf numFmtId="0" fontId="17" fillId="2" borderId="4" xfId="0" applyFont="1" applyFill="1" applyBorder="1" applyAlignment="1">
      <alignment horizontal="right"/>
    </xf>
    <xf numFmtId="0" fontId="18" fillId="2" borderId="4" xfId="0" applyFont="1" applyFill="1" applyBorder="1" applyAlignment="1">
      <alignment horizontal="right"/>
    </xf>
    <xf numFmtId="0" fontId="19" fillId="2" borderId="4" xfId="0" applyFont="1" applyFill="1" applyBorder="1" applyAlignment="1">
      <alignment horizontal="justify"/>
    </xf>
    <xf numFmtId="0" fontId="7" fillId="2" borderId="4" xfId="0" applyNumberFormat="1" applyFont="1" applyFill="1" applyBorder="1" applyAlignment="1">
      <alignment horizontal="right" vertical="top"/>
    </xf>
    <xf numFmtId="0" fontId="7" fillId="2" borderId="4" xfId="0" applyFont="1" applyFill="1" applyBorder="1" applyAlignment="1">
      <alignment vertical="top"/>
    </xf>
    <xf numFmtId="0" fontId="0" fillId="2" borderId="4" xfId="0" applyFill="1" applyBorder="1" applyAlignment="1">
      <alignment vertical="top" wrapText="1"/>
    </xf>
    <xf numFmtId="0" fontId="7" fillId="2" borderId="4" xfId="0" applyFont="1" applyFill="1" applyBorder="1" applyAlignment="1">
      <alignment horizontal="right" vertical="top"/>
    </xf>
    <xf numFmtId="0" fontId="7" fillId="2" borderId="4" xfId="0" applyFont="1" applyFill="1" applyBorder="1" applyAlignment="1">
      <alignment horizontal="left" vertical="top" wrapText="1"/>
    </xf>
    <xf numFmtId="0" fontId="7" fillId="2" borderId="4" xfId="0" applyFont="1" applyFill="1" applyBorder="1" applyAlignment="1">
      <alignment vertical="top" wrapText="1"/>
    </xf>
    <xf numFmtId="0" fontId="19" fillId="2" borderId="4" xfId="0" applyFont="1" applyFill="1" applyBorder="1" applyAlignment="1">
      <alignment horizontal="justify" vertical="top" wrapText="1"/>
    </xf>
    <xf numFmtId="0" fontId="20" fillId="2" borderId="4" xfId="0" applyFont="1" applyFill="1" applyBorder="1" applyAlignment="1">
      <alignment vertical="top"/>
    </xf>
    <xf numFmtId="0" fontId="7" fillId="2" borderId="4" xfId="0" applyFont="1" applyFill="1" applyBorder="1" applyAlignment="1">
      <alignment horizontal="left" vertical="center" wrapText="1"/>
    </xf>
    <xf numFmtId="0" fontId="0" fillId="2" borderId="4" xfId="0" applyFill="1" applyBorder="1" applyAlignment="1">
      <alignment horizontal="right" vertical="top"/>
    </xf>
    <xf numFmtId="0" fontId="0" fillId="2" borderId="4" xfId="0" applyFill="1" applyBorder="1" applyAlignment="1">
      <alignment vertical="top"/>
    </xf>
    <xf numFmtId="0" fontId="0" fillId="2" borderId="4" xfId="0" applyFill="1" applyBorder="1" applyAlignment="1">
      <alignment wrapText="1"/>
    </xf>
    <xf numFmtId="0" fontId="22" fillId="2" borderId="4" xfId="0" applyFont="1" applyFill="1" applyBorder="1" applyAlignment="1">
      <alignment horizontal="right" vertical="top" wrapText="1"/>
    </xf>
    <xf numFmtId="0" fontId="0" fillId="2" borderId="4" xfId="0" applyNumberFormat="1" applyFill="1" applyBorder="1" applyAlignment="1">
      <alignment vertical="top"/>
    </xf>
    <xf numFmtId="0" fontId="7" fillId="2" borderId="4" xfId="0" applyFont="1" applyFill="1" applyBorder="1" applyAlignment="1">
      <alignment horizontal="justify" vertical="top" wrapText="1"/>
    </xf>
    <xf numFmtId="0" fontId="7" fillId="2" borderId="4" xfId="0" applyFont="1" applyFill="1" applyBorder="1" applyAlignment="1">
      <alignment horizontal="justify" vertical="center" wrapText="1"/>
    </xf>
    <xf numFmtId="0" fontId="18" fillId="2" borderId="4" xfId="0" applyFont="1" applyFill="1" applyBorder="1" applyAlignment="1">
      <alignment horizontal="right" vertical="top" wrapText="1"/>
    </xf>
    <xf numFmtId="0" fontId="18" fillId="2" borderId="4" xfId="0" applyFont="1" applyFill="1" applyBorder="1"/>
    <xf numFmtId="0" fontId="24" fillId="2" borderId="2" xfId="0" applyFont="1" applyFill="1" applyBorder="1"/>
    <xf numFmtId="0" fontId="24" fillId="2" borderId="4" xfId="0" applyFont="1" applyFill="1" applyBorder="1"/>
    <xf numFmtId="0" fontId="17" fillId="2" borderId="4" xfId="0" applyFont="1" applyFill="1" applyBorder="1"/>
    <xf numFmtId="0" fontId="0" fillId="2" borderId="3" xfId="0" applyFill="1" applyBorder="1" applyAlignment="1">
      <alignment horizontal="right"/>
    </xf>
    <xf numFmtId="0" fontId="7" fillId="2" borderId="4" xfId="0" applyFont="1" applyFill="1" applyBorder="1" applyAlignment="1">
      <alignment horizontal="center" vertical="top" wrapText="1"/>
    </xf>
    <xf numFmtId="0" fontId="24" fillId="2" borderId="4" xfId="0" applyFont="1" applyFill="1" applyBorder="1" applyAlignment="1">
      <alignment horizontal="justify"/>
    </xf>
    <xf numFmtId="0" fontId="7" fillId="2" borderId="4" xfId="0" applyFont="1" applyFill="1" applyBorder="1" applyAlignment="1">
      <alignment horizontal="justify" wrapText="1"/>
    </xf>
    <xf numFmtId="0" fontId="26" fillId="2" borderId="4" xfId="0" applyFont="1" applyFill="1" applyBorder="1" applyAlignment="1">
      <alignment horizontal="left" vertical="center" wrapText="1"/>
    </xf>
    <xf numFmtId="49" fontId="7" fillId="2" borderId="4" xfId="0" applyNumberFormat="1" applyFont="1" applyFill="1" applyBorder="1" applyAlignment="1">
      <alignment horizontal="justify" vertical="top"/>
    </xf>
    <xf numFmtId="0" fontId="0" fillId="0" borderId="2" xfId="0" applyBorder="1"/>
    <xf numFmtId="0" fontId="24" fillId="0" borderId="4" xfId="0" applyFont="1" applyBorder="1"/>
    <xf numFmtId="0" fontId="18" fillId="0" borderId="4" xfId="0" applyFont="1" applyBorder="1" applyAlignment="1">
      <alignment horizontal="right"/>
    </xf>
    <xf numFmtId="0" fontId="0" fillId="0" borderId="4" xfId="0" applyBorder="1"/>
    <xf numFmtId="49" fontId="7" fillId="2" borderId="4" xfId="0" applyNumberFormat="1" applyFont="1" applyFill="1" applyBorder="1" applyAlignment="1">
      <alignment vertical="top"/>
    </xf>
    <xf numFmtId="0" fontId="27" fillId="2" borderId="4" xfId="0" applyFont="1" applyFill="1" applyBorder="1"/>
    <xf numFmtId="0" fontId="27" fillId="2" borderId="5" xfId="0" applyFont="1" applyFill="1" applyBorder="1"/>
    <xf numFmtId="0" fontId="27" fillId="2" borderId="4" xfId="0" applyFont="1" applyFill="1" applyBorder="1" applyAlignment="1">
      <alignment horizontal="justify"/>
    </xf>
    <xf numFmtId="0" fontId="27" fillId="4" borderId="6" xfId="0" applyFont="1" applyFill="1" applyBorder="1"/>
    <xf numFmtId="49" fontId="7" fillId="4" borderId="6" xfId="0" applyNumberFormat="1" applyFont="1" applyFill="1" applyBorder="1" applyAlignment="1">
      <alignment horizontal="center" vertical="center"/>
    </xf>
    <xf numFmtId="49" fontId="14" fillId="2" borderId="7" xfId="0" applyNumberFormat="1" applyFont="1" applyFill="1" applyBorder="1"/>
    <xf numFmtId="164" fontId="14" fillId="2" borderId="7" xfId="0" applyNumberFormat="1" applyFont="1" applyFill="1" applyBorder="1"/>
    <xf numFmtId="165" fontId="14" fillId="2" borderId="7" xfId="0" applyNumberFormat="1" applyFont="1" applyFill="1" applyBorder="1" applyAlignment="1">
      <alignment horizontal="center"/>
    </xf>
    <xf numFmtId="49" fontId="14" fillId="3" borderId="4" xfId="0" applyNumberFormat="1" applyFont="1" applyFill="1" applyBorder="1"/>
    <xf numFmtId="164" fontId="14" fillId="3" borderId="4" xfId="0" applyNumberFormat="1" applyFont="1" applyFill="1" applyBorder="1"/>
    <xf numFmtId="165" fontId="14" fillId="3" borderId="4" xfId="0" applyNumberFormat="1" applyFont="1" applyFill="1" applyBorder="1" applyAlignment="1">
      <alignment horizontal="center"/>
    </xf>
    <xf numFmtId="49" fontId="14" fillId="2" borderId="4" xfId="0" applyNumberFormat="1" applyFont="1" applyFill="1" applyBorder="1"/>
    <xf numFmtId="164" fontId="14" fillId="2" borderId="4" xfId="0" applyNumberFormat="1" applyFont="1" applyFill="1" applyBorder="1"/>
    <xf numFmtId="165" fontId="14" fillId="2" borderId="4" xfId="0" applyNumberFormat="1" applyFont="1" applyFill="1" applyBorder="1" applyAlignment="1">
      <alignment horizontal="center"/>
    </xf>
    <xf numFmtId="49" fontId="7" fillId="3" borderId="5" xfId="0" applyNumberFormat="1" applyFont="1" applyFill="1" applyBorder="1"/>
    <xf numFmtId="164" fontId="7" fillId="3" borderId="5" xfId="0" applyNumberFormat="1" applyFont="1" applyFill="1" applyBorder="1"/>
    <xf numFmtId="0" fontId="7" fillId="3" borderId="5" xfId="0" applyFont="1" applyFill="1" applyBorder="1"/>
    <xf numFmtId="0" fontId="27" fillId="2" borderId="7" xfId="0" applyFont="1" applyFill="1" applyBorder="1"/>
    <xf numFmtId="0" fontId="14" fillId="2" borderId="7" xfId="0" applyFont="1" applyFill="1" applyBorder="1"/>
    <xf numFmtId="3" fontId="14" fillId="3" borderId="4" xfId="0" applyNumberFormat="1" applyFont="1" applyFill="1" applyBorder="1"/>
    <xf numFmtId="3" fontId="14" fillId="3" borderId="4" xfId="0" applyNumberFormat="1" applyFont="1" applyFill="1" applyBorder="1" applyAlignment="1">
      <alignment horizontal="center"/>
    </xf>
    <xf numFmtId="9" fontId="14" fillId="3" borderId="4" xfId="0" applyNumberFormat="1" applyFont="1" applyFill="1" applyBorder="1" applyAlignment="1">
      <alignment horizontal="center"/>
    </xf>
    <xf numFmtId="3" fontId="14" fillId="2" borderId="4" xfId="0" applyNumberFormat="1" applyFont="1" applyFill="1" applyBorder="1"/>
    <xf numFmtId="3" fontId="14" fillId="2" borderId="4" xfId="0" applyNumberFormat="1" applyFont="1" applyFill="1" applyBorder="1" applyAlignment="1">
      <alignment horizontal="center"/>
    </xf>
    <xf numFmtId="9" fontId="14" fillId="2" borderId="4" xfId="0" applyNumberFormat="1" applyFont="1" applyFill="1" applyBorder="1" applyAlignment="1">
      <alignment horizontal="center"/>
    </xf>
    <xf numFmtId="0" fontId="0" fillId="2" borderId="4" xfId="0" applyNumberFormat="1" applyFill="1" applyBorder="1" applyAlignment="1">
      <alignment horizontal="center"/>
    </xf>
    <xf numFmtId="0" fontId="0" fillId="3" borderId="4" xfId="0" applyNumberFormat="1" applyFill="1" applyBorder="1" applyAlignment="1">
      <alignment horizontal="center"/>
    </xf>
    <xf numFmtId="0" fontId="14" fillId="3" borderId="4" xfId="0" applyNumberFormat="1" applyFont="1" applyFill="1" applyBorder="1" applyAlignment="1">
      <alignment horizontal="center"/>
    </xf>
    <xf numFmtId="0" fontId="14" fillId="2" borderId="5" xfId="0" applyFont="1" applyFill="1" applyBorder="1" applyAlignment="1">
      <alignment horizontal="justify"/>
    </xf>
    <xf numFmtId="0" fontId="0" fillId="2" borderId="5" xfId="0" applyFill="1" applyBorder="1"/>
    <xf numFmtId="164" fontId="14" fillId="2" borderId="5" xfId="0" applyNumberFormat="1" applyFont="1" applyFill="1" applyBorder="1" applyAlignment="1">
      <alignment horizontal="center"/>
    </xf>
    <xf numFmtId="49" fontId="7" fillId="2" borderId="4" xfId="0" applyNumberFormat="1" applyFont="1" applyFill="1" applyBorder="1" applyAlignment="1">
      <alignment horizontal="left"/>
    </xf>
    <xf numFmtId="0" fontId="14" fillId="2" borderId="4" xfId="0" applyFont="1" applyFill="1" applyBorder="1"/>
    <xf numFmtId="0" fontId="14" fillId="2" borderId="5" xfId="0" applyFont="1" applyFill="1" applyBorder="1"/>
    <xf numFmtId="0" fontId="14" fillId="4" borderId="7" xfId="0" applyFont="1" applyFill="1" applyBorder="1"/>
    <xf numFmtId="0" fontId="14" fillId="4" borderId="5" xfId="0" applyFont="1" applyFill="1" applyBorder="1"/>
    <xf numFmtId="0" fontId="14" fillId="2" borderId="7" xfId="0" applyFont="1" applyFill="1" applyBorder="1" applyAlignment="1">
      <alignment horizontal="center" vertical="center" wrapText="1"/>
    </xf>
    <xf numFmtId="49" fontId="14" fillId="3" borderId="5" xfId="0" applyNumberFormat="1" applyFont="1" applyFill="1" applyBorder="1"/>
    <xf numFmtId="3" fontId="14" fillId="3" borderId="5" xfId="0" applyNumberFormat="1" applyFont="1" applyFill="1" applyBorder="1"/>
    <xf numFmtId="0" fontId="14" fillId="3" borderId="5" xfId="0" applyNumberFormat="1" applyFont="1" applyFill="1" applyBorder="1" applyAlignment="1">
      <alignment horizontal="center"/>
    </xf>
    <xf numFmtId="9" fontId="14" fillId="3" borderId="5" xfId="0" applyNumberFormat="1" applyFont="1" applyFill="1" applyBorder="1" applyAlignment="1">
      <alignment horizontal="center"/>
    </xf>
    <xf numFmtId="0" fontId="27" fillId="2" borderId="4" xfId="0" applyFont="1" applyFill="1" applyBorder="1" applyAlignment="1">
      <alignment horizontal="center"/>
    </xf>
    <xf numFmtId="0" fontId="28" fillId="2" borderId="4" xfId="0" applyFont="1" applyFill="1" applyBorder="1" applyAlignment="1">
      <alignment horizontal="justify" vertical="center" wrapText="1"/>
    </xf>
    <xf numFmtId="0" fontId="27" fillId="2" borderId="4" xfId="0" applyFont="1" applyFill="1" applyBorder="1" applyAlignment="1">
      <alignment horizontal="left"/>
    </xf>
    <xf numFmtId="3" fontId="27" fillId="2" borderId="4" xfId="0" applyNumberFormat="1" applyFont="1" applyFill="1" applyBorder="1"/>
    <xf numFmtId="0" fontId="28" fillId="2" borderId="4" xfId="0" applyFont="1" applyFill="1" applyBorder="1" applyAlignment="1">
      <alignment horizontal="justify"/>
    </xf>
    <xf numFmtId="49" fontId="7" fillId="2" borderId="5" xfId="0" applyNumberFormat="1" applyFont="1" applyFill="1" applyBorder="1"/>
    <xf numFmtId="3" fontId="7" fillId="2" borderId="5" xfId="0" applyNumberFormat="1" applyFont="1" applyFill="1" applyBorder="1" applyAlignment="1">
      <alignment horizontal="center"/>
    </xf>
    <xf numFmtId="0" fontId="7" fillId="2" borderId="5" xfId="0" applyFont="1" applyFill="1" applyBorder="1" applyAlignment="1">
      <alignment horizontal="center"/>
    </xf>
    <xf numFmtId="0" fontId="28" fillId="2" borderId="4" xfId="0" applyFont="1" applyFill="1" applyBorder="1"/>
    <xf numFmtId="0" fontId="28" fillId="2" borderId="4" xfId="0" applyFont="1" applyFill="1" applyBorder="1" applyAlignment="1">
      <alignment horizontal="left"/>
    </xf>
    <xf numFmtId="0" fontId="25" fillId="2" borderId="4" xfId="0" applyFont="1" applyFill="1" applyBorder="1"/>
    <xf numFmtId="0" fontId="3" fillId="2" borderId="4" xfId="0" applyFont="1" applyFill="1" applyBorder="1"/>
    <xf numFmtId="0" fontId="29" fillId="2" borderId="4" xfId="0" applyFont="1" applyFill="1" applyBorder="1"/>
    <xf numFmtId="49" fontId="30" fillId="2" borderId="4" xfId="0" applyNumberFormat="1" applyFont="1" applyFill="1" applyBorder="1" applyAlignment="1">
      <alignment horizontal="left"/>
    </xf>
    <xf numFmtId="0" fontId="31" fillId="2" borderId="4" xfId="0" applyFont="1" applyFill="1" applyBorder="1"/>
    <xf numFmtId="0" fontId="31" fillId="2" borderId="4" xfId="0" applyFont="1" applyFill="1" applyBorder="1" applyAlignment="1">
      <alignment horizontal="justify"/>
    </xf>
    <xf numFmtId="0" fontId="30" fillId="2" borderId="4" xfId="0" applyFont="1" applyFill="1" applyBorder="1" applyAlignment="1">
      <alignment horizontal="left"/>
    </xf>
    <xf numFmtId="49" fontId="31" fillId="2" borderId="4" xfId="0" applyNumberFormat="1" applyFont="1" applyFill="1" applyBorder="1"/>
    <xf numFmtId="3" fontId="31" fillId="2" borderId="4" xfId="0" applyNumberFormat="1" applyFont="1" applyFill="1" applyBorder="1"/>
    <xf numFmtId="3" fontId="7" fillId="2" borderId="4" xfId="0" applyNumberFormat="1" applyFont="1" applyFill="1" applyBorder="1" applyAlignment="1">
      <alignment horizontal="justify" vertical="center" wrapText="1"/>
    </xf>
    <xf numFmtId="0" fontId="31" fillId="2" borderId="4" xfId="0" applyFont="1" applyFill="1" applyBorder="1" applyAlignment="1">
      <alignment wrapText="1"/>
    </xf>
    <xf numFmtId="3" fontId="0" fillId="2" borderId="4" xfId="0" applyNumberFormat="1" applyFill="1" applyBorder="1"/>
    <xf numFmtId="166" fontId="7" fillId="2" borderId="4" xfId="0" applyNumberFormat="1" applyFont="1" applyFill="1" applyBorder="1" applyAlignment="1">
      <alignment horizontal="justify" vertical="center" wrapText="1"/>
    </xf>
    <xf numFmtId="0" fontId="32" fillId="2" borderId="4" xfId="0" applyFont="1" applyFill="1" applyBorder="1" applyAlignment="1">
      <alignment horizontal="center"/>
    </xf>
    <xf numFmtId="0" fontId="33" fillId="2" borderId="4" xfId="0" applyFont="1" applyFill="1" applyBorder="1" applyAlignment="1">
      <alignment horizontal="center"/>
    </xf>
    <xf numFmtId="0" fontId="34" fillId="2" borderId="4" xfId="0" applyFont="1" applyFill="1" applyBorder="1" applyAlignment="1">
      <alignment horizontal="center"/>
    </xf>
    <xf numFmtId="3" fontId="7" fillId="2" borderId="4" xfId="0" applyNumberFormat="1" applyFont="1" applyFill="1" applyBorder="1"/>
    <xf numFmtId="1" fontId="14" fillId="2" borderId="4" xfId="0" applyNumberFormat="1" applyFont="1" applyFill="1" applyBorder="1"/>
    <xf numFmtId="0" fontId="30" fillId="2" borderId="4" xfId="0" applyFont="1" applyFill="1" applyBorder="1" applyAlignment="1">
      <alignment horizontal="center" vertical="top" wrapText="1"/>
    </xf>
    <xf numFmtId="0" fontId="11" fillId="2" borderId="4" xfId="0" applyFont="1" applyFill="1" applyBorder="1" applyAlignment="1">
      <alignment horizontal="left" vertical="top"/>
    </xf>
    <xf numFmtId="0" fontId="14" fillId="2" borderId="4" xfId="0" applyFont="1" applyFill="1" applyBorder="1" applyAlignment="1">
      <alignment horizontal="left" vertical="top" wrapText="1"/>
    </xf>
    <xf numFmtId="0" fontId="14" fillId="2" borderId="4" xfId="0" applyFont="1" applyFill="1" applyBorder="1" applyAlignment="1">
      <alignment vertical="top" wrapText="1"/>
    </xf>
    <xf numFmtId="0" fontId="14" fillId="2" borderId="4" xfId="0" applyFont="1" applyFill="1" applyBorder="1" applyAlignment="1">
      <alignment vertical="top"/>
    </xf>
    <xf numFmtId="0" fontId="36" fillId="2" borderId="4" xfId="0" applyFont="1" applyFill="1" applyBorder="1" applyAlignment="1">
      <alignment horizontal="left" vertical="center" wrapText="1"/>
    </xf>
    <xf numFmtId="49" fontId="37" fillId="2" borderId="4" xfId="1" applyNumberFormat="1" applyFill="1" applyBorder="1" applyAlignment="1">
      <alignment horizontal="justify"/>
    </xf>
    <xf numFmtId="49" fontId="37" fillId="2" borderId="4" xfId="1" applyNumberFormat="1" applyFill="1" applyBorder="1" applyAlignment="1">
      <alignment horizontal="left" vertical="center" wrapText="1"/>
    </xf>
    <xf numFmtId="49" fontId="37" fillId="2" borderId="4" xfId="1" applyNumberFormat="1" applyFill="1" applyBorder="1" applyAlignment="1">
      <alignment horizontal="left"/>
    </xf>
    <xf numFmtId="49" fontId="37" fillId="2" borderId="4" xfId="1" applyNumberFormat="1" applyFill="1" applyBorder="1"/>
    <xf numFmtId="49" fontId="37" fillId="2" borderId="4" xfId="1" applyNumberFormat="1" applyFill="1" applyBorder="1" applyAlignment="1">
      <alignment horizontal="right"/>
    </xf>
    <xf numFmtId="0" fontId="12" fillId="2" borderId="4" xfId="0" applyFont="1" applyFill="1" applyBorder="1" applyAlignment="1">
      <alignment horizontal="justify"/>
    </xf>
    <xf numFmtId="0" fontId="0" fillId="0" borderId="4" xfId="0" applyNumberFormat="1" applyBorder="1"/>
    <xf numFmtId="0" fontId="21" fillId="2" borderId="4" xfId="0" applyFont="1" applyFill="1" applyBorder="1" applyAlignment="1">
      <alignment horizontal="justify"/>
    </xf>
    <xf numFmtId="0" fontId="15" fillId="2" borderId="4" xfId="0" applyFont="1" applyFill="1" applyBorder="1"/>
    <xf numFmtId="49" fontId="15" fillId="6" borderId="4" xfId="0" applyNumberFormat="1" applyFont="1" applyFill="1" applyBorder="1" applyAlignment="1">
      <alignment horizontal="center" vertical="center"/>
    </xf>
    <xf numFmtId="49" fontId="38" fillId="5" borderId="4" xfId="0" applyNumberFormat="1" applyFont="1" applyFill="1" applyBorder="1" applyAlignment="1">
      <alignment horizontal="center" vertical="center"/>
    </xf>
    <xf numFmtId="49" fontId="37" fillId="2" borderId="4" xfId="1" applyNumberFormat="1" applyFill="1" applyBorder="1" applyAlignment="1">
      <alignment horizontal="left"/>
    </xf>
    <xf numFmtId="0" fontId="37" fillId="2" borderId="4" xfId="1" applyFill="1" applyBorder="1" applyAlignment="1">
      <alignment horizontal="left"/>
    </xf>
    <xf numFmtId="49" fontId="7" fillId="2" borderId="4" xfId="0" applyNumberFormat="1" applyFont="1" applyFill="1" applyBorder="1" applyAlignment="1">
      <alignment horizontal="left" vertical="center" wrapText="1"/>
    </xf>
    <xf numFmtId="0" fontId="7" fillId="2" borderId="4" xfId="0" applyFont="1" applyFill="1" applyBorder="1" applyAlignment="1">
      <alignment horizontal="left" vertical="center" wrapText="1"/>
    </xf>
    <xf numFmtId="49" fontId="37" fillId="2" borderId="4" xfId="1" applyNumberFormat="1" applyFill="1" applyBorder="1" applyAlignment="1">
      <alignment horizontal="right" vertical="top" wrapText="1"/>
    </xf>
    <xf numFmtId="0" fontId="37" fillId="2" borderId="4" xfId="1" applyFill="1" applyBorder="1" applyAlignment="1">
      <alignment horizontal="right" vertical="top" wrapText="1"/>
    </xf>
    <xf numFmtId="49" fontId="7" fillId="2" borderId="4" xfId="0" applyNumberFormat="1" applyFont="1" applyFill="1" applyBorder="1" applyAlignment="1">
      <alignment horizontal="left" vertical="top" wrapText="1"/>
    </xf>
    <xf numFmtId="0" fontId="7" fillId="2" borderId="4" xfId="0" applyFont="1" applyFill="1" applyBorder="1" applyAlignment="1">
      <alignment horizontal="left" vertical="top" wrapText="1"/>
    </xf>
    <xf numFmtId="0" fontId="18" fillId="2" borderId="4" xfId="0" applyFont="1" applyFill="1" applyBorder="1" applyAlignment="1">
      <alignment horizontal="right" vertical="top" wrapText="1"/>
    </xf>
    <xf numFmtId="49" fontId="37" fillId="2" borderId="4" xfId="1" applyNumberFormat="1" applyFill="1" applyBorder="1" applyAlignment="1">
      <alignment horizontal="right" wrapText="1"/>
    </xf>
    <xf numFmtId="0" fontId="37" fillId="2" borderId="4" xfId="1" applyFill="1" applyBorder="1" applyAlignment="1">
      <alignment horizontal="right" wrapText="1"/>
    </xf>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49" fontId="37" fillId="2" borderId="4" xfId="1" applyNumberFormat="1" applyFill="1" applyBorder="1" applyAlignment="1">
      <alignment horizontal="right"/>
    </xf>
    <xf numFmtId="0" fontId="37" fillId="2" borderId="4" xfId="1" applyFill="1" applyBorder="1" applyAlignment="1">
      <alignment horizontal="right"/>
    </xf>
    <xf numFmtId="49" fontId="14" fillId="2" borderId="4" xfId="0" applyNumberFormat="1" applyFont="1" applyFill="1" applyBorder="1" applyAlignment="1">
      <alignment vertical="top" wrapText="1"/>
    </xf>
    <xf numFmtId="0" fontId="14" fillId="2" borderId="4" xfId="0" applyFont="1" applyFill="1" applyBorder="1" applyAlignment="1">
      <alignment vertical="top" wrapText="1"/>
    </xf>
    <xf numFmtId="49" fontId="1" fillId="2" borderId="4" xfId="0" applyNumberFormat="1" applyFont="1" applyFill="1" applyBorder="1" applyAlignment="1">
      <alignment horizontal="right" wrapText="1"/>
    </xf>
    <xf numFmtId="0" fontId="24" fillId="2" borderId="4" xfId="0" applyFont="1" applyFill="1" applyBorder="1" applyAlignment="1">
      <alignment wrapText="1"/>
    </xf>
    <xf numFmtId="49" fontId="7" fillId="2" borderId="4" xfId="0" applyNumberFormat="1" applyFont="1" applyFill="1" applyBorder="1" applyAlignment="1">
      <alignment horizontal="justify" vertical="top" wrapText="1"/>
    </xf>
    <xf numFmtId="0" fontId="7" fillId="2" borderId="4" xfId="0" applyFont="1" applyFill="1" applyBorder="1" applyAlignment="1">
      <alignment horizontal="justify" vertical="top" wrapText="1"/>
    </xf>
    <xf numFmtId="49" fontId="1" fillId="2" borderId="4" xfId="0" applyNumberFormat="1" applyFont="1" applyFill="1" applyBorder="1" applyAlignment="1">
      <alignment horizontal="center" wrapText="1"/>
    </xf>
    <xf numFmtId="49" fontId="7" fillId="2" borderId="4" xfId="0" applyNumberFormat="1" applyFont="1" applyFill="1" applyBorder="1" applyAlignment="1">
      <alignment horizontal="justify" vertical="center" wrapText="1"/>
    </xf>
    <xf numFmtId="0" fontId="7" fillId="2" borderId="4" xfId="0" applyFont="1" applyFill="1" applyBorder="1" applyAlignment="1">
      <alignment horizontal="justify" vertical="center" wrapText="1"/>
    </xf>
    <xf numFmtId="49" fontId="37" fillId="2" borderId="4" xfId="1" applyNumberFormat="1" applyFill="1" applyBorder="1" applyAlignment="1">
      <alignment horizontal="center"/>
    </xf>
    <xf numFmtId="0" fontId="1" fillId="0" borderId="4" xfId="0" applyFont="1" applyBorder="1" applyAlignment="1">
      <alignment horizontal="right"/>
    </xf>
    <xf numFmtId="0" fontId="14" fillId="4" borderId="7" xfId="0" applyFont="1" applyFill="1" applyBorder="1" applyAlignment="1">
      <alignment horizontal="center" vertical="center" wrapText="1"/>
    </xf>
    <xf numFmtId="0" fontId="14" fillId="4" borderId="5" xfId="0" applyFont="1" applyFill="1" applyBorder="1" applyAlignment="1">
      <alignment horizontal="center" vertical="center" wrapText="1"/>
    </xf>
    <xf numFmtId="49" fontId="14" fillId="4" borderId="7"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27" fillId="4" borderId="7" xfId="0" applyFont="1" applyFill="1" applyBorder="1" applyAlignment="1">
      <alignment horizontal="center"/>
    </xf>
    <xf numFmtId="0" fontId="27" fillId="4" borderId="5" xfId="0" applyFont="1" applyFill="1" applyBorder="1" applyAlignment="1">
      <alignment horizontal="center"/>
    </xf>
    <xf numFmtId="49" fontId="7" fillId="4" borderId="7" xfId="0" applyNumberFormat="1" applyFont="1" applyFill="1" applyBorder="1" applyAlignment="1">
      <alignment horizontal="center" wrapText="1"/>
    </xf>
    <xf numFmtId="0" fontId="7" fillId="4" borderId="5" xfId="0" applyFont="1" applyFill="1" applyBorder="1" applyAlignment="1">
      <alignment horizontal="center" wrapText="1"/>
    </xf>
    <xf numFmtId="49" fontId="30" fillId="2" borderId="4" xfId="0" applyNumberFormat="1" applyFont="1" applyFill="1" applyBorder="1" applyAlignment="1">
      <alignment horizontal="center"/>
    </xf>
    <xf numFmtId="0" fontId="30" fillId="2" borderId="4" xfId="0" applyFont="1" applyFill="1" applyBorder="1" applyAlignment="1">
      <alignment horizontal="center"/>
    </xf>
    <xf numFmtId="49" fontId="7" fillId="2" borderId="4" xfId="0" applyNumberFormat="1" applyFont="1" applyFill="1" applyBorder="1" applyAlignment="1">
      <alignment horizontal="center"/>
    </xf>
    <xf numFmtId="0" fontId="7" fillId="2" borderId="4" xfId="0" applyFont="1" applyFill="1" applyBorder="1" applyAlignment="1">
      <alignment horizontal="center"/>
    </xf>
    <xf numFmtId="0" fontId="14" fillId="2" borderId="4" xfId="0" applyFont="1" applyFill="1" applyBorder="1" applyAlignment="1">
      <alignment horizontal="justify" vertical="top"/>
    </xf>
    <xf numFmtId="0" fontId="0" fillId="2" borderId="4" xfId="0" applyFill="1" applyBorder="1" applyAlignment="1">
      <alignment vertical="top" wrapText="1"/>
    </xf>
    <xf numFmtId="49" fontId="11" fillId="2" borderId="4" xfId="0" applyNumberFormat="1" applyFont="1" applyFill="1" applyBorder="1" applyAlignment="1">
      <alignment horizontal="left" vertical="top"/>
    </xf>
    <xf numFmtId="0" fontId="11" fillId="2" borderId="4" xfId="0" applyFont="1" applyFill="1" applyBorder="1" applyAlignment="1">
      <alignment horizontal="left" vertical="top"/>
    </xf>
    <xf numFmtId="49" fontId="14" fillId="2" borderId="4" xfId="0" applyNumberFormat="1"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4" xfId="0" applyFont="1" applyFill="1" applyBorder="1" applyAlignment="1">
      <alignment horizontal="justify" vertical="center" wrapText="1"/>
    </xf>
    <xf numFmtId="0" fontId="14" fillId="2" borderId="4" xfId="0" applyFont="1" applyFill="1" applyBorder="1" applyAlignment="1">
      <alignment horizontal="justify" vertical="top" wrapText="1"/>
    </xf>
    <xf numFmtId="49" fontId="14" fillId="2" borderId="4" xfId="0" applyNumberFormat="1" applyFont="1" applyFill="1" applyBorder="1" applyAlignment="1">
      <alignment horizontal="justify" vertical="center" wrapText="1"/>
    </xf>
    <xf numFmtId="49" fontId="11" fillId="2" borderId="4" xfId="0" applyNumberFormat="1" applyFont="1" applyFill="1" applyBorder="1" applyAlignment="1">
      <alignment horizontal="left" vertical="top" wrapText="1"/>
    </xf>
    <xf numFmtId="0" fontId="11" fillId="2" borderId="4" xfId="0" applyFont="1" applyFill="1" applyBorder="1" applyAlignment="1">
      <alignment horizontal="left" vertical="top" wrapText="1"/>
    </xf>
    <xf numFmtId="49" fontId="36" fillId="2" borderId="4" xfId="0" applyNumberFormat="1" applyFont="1" applyFill="1" applyBorder="1" applyAlignment="1">
      <alignment horizontal="left" vertical="center" wrapText="1"/>
    </xf>
    <xf numFmtId="0" fontId="36" fillId="2" borderId="4" xfId="0" applyFont="1" applyFill="1" applyBorder="1" applyAlignment="1">
      <alignment horizontal="left" vertical="center" wrapText="1"/>
    </xf>
    <xf numFmtId="49" fontId="14" fillId="2" borderId="4" xfId="0" applyNumberFormat="1" applyFont="1" applyFill="1" applyBorder="1" applyAlignment="1">
      <alignment vertical="top"/>
    </xf>
    <xf numFmtId="0" fontId="14" fillId="2" borderId="4" xfId="0" applyFont="1" applyFill="1" applyBorder="1" applyAlignment="1">
      <alignment vertical="top"/>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000090"/>
      <rgbColor rgb="FF510319"/>
      <rgbColor rgb="FFF2F2F2"/>
      <rgbColor rgb="FF0000D4"/>
      <rgbColor rgb="FFD8D8D8"/>
      <rgbColor rgb="FF333399"/>
      <rgbColor rgb="FF333333"/>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14</xdr:col>
      <xdr:colOff>499696</xdr:colOff>
      <xdr:row>25</xdr:row>
      <xdr:rowOff>123825</xdr:rowOff>
    </xdr:to>
    <xdr:pic>
      <xdr:nvPicPr>
        <xdr:cNvPr id="3" name="Imagen 2">
          <a:extLst>
            <a:ext uri="{FF2B5EF4-FFF2-40B4-BE49-F238E27FC236}">
              <a16:creationId xmlns:a16="http://schemas.microsoft.com/office/drawing/2014/main" id="{0E9421D3-B932-4F16-A259-62D91FD66660}"/>
            </a:ext>
          </a:extLst>
        </xdr:cNvPr>
        <xdr:cNvPicPr>
          <a:picLocks noChangeAspect="1"/>
        </xdr:cNvPicPr>
      </xdr:nvPicPr>
      <xdr:blipFill>
        <a:blip xmlns:r="http://schemas.openxmlformats.org/officeDocument/2006/relationships" r:embed="rId1"/>
        <a:stretch>
          <a:fillRect/>
        </a:stretch>
      </xdr:blipFill>
      <xdr:spPr>
        <a:xfrm>
          <a:off x="5276850" y="171450"/>
          <a:ext cx="2861896" cy="4619625"/>
        </a:xfrm>
        <a:prstGeom prst="rect">
          <a:avLst/>
        </a:prstGeom>
        <a:ln>
          <a:solidFill>
            <a:schemeClr val="tx2"/>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104775</xdr:colOff>
      <xdr:row>1</xdr:row>
      <xdr:rowOff>133350</xdr:rowOff>
    </xdr:from>
    <xdr:to>
      <xdr:col>10</xdr:col>
      <xdr:colOff>209550</xdr:colOff>
      <xdr:row>9</xdr:row>
      <xdr:rowOff>68926</xdr:rowOff>
    </xdr:to>
    <xdr:pic>
      <xdr:nvPicPr>
        <xdr:cNvPr id="3" name="Imagen 2">
          <a:extLst>
            <a:ext uri="{FF2B5EF4-FFF2-40B4-BE49-F238E27FC236}">
              <a16:creationId xmlns:a16="http://schemas.microsoft.com/office/drawing/2014/main" id="{464C9300-95B8-4746-B7D0-98CE08764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48725" y="304800"/>
          <a:ext cx="866775" cy="13738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857250</xdr:colOff>
      <xdr:row>0</xdr:row>
      <xdr:rowOff>161925</xdr:rowOff>
    </xdr:from>
    <xdr:to>
      <xdr:col>11</xdr:col>
      <xdr:colOff>276225</xdr:colOff>
      <xdr:row>8</xdr:row>
      <xdr:rowOff>49876</xdr:rowOff>
    </xdr:to>
    <xdr:pic>
      <xdr:nvPicPr>
        <xdr:cNvPr id="3" name="Imagen 2">
          <a:extLst>
            <a:ext uri="{FF2B5EF4-FFF2-40B4-BE49-F238E27FC236}">
              <a16:creationId xmlns:a16="http://schemas.microsoft.com/office/drawing/2014/main" id="{A0CE320E-9A94-4522-9123-82D8AECAF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91525" y="161925"/>
          <a:ext cx="866775" cy="1373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47625</xdr:colOff>
      <xdr:row>0</xdr:row>
      <xdr:rowOff>152401</xdr:rowOff>
    </xdr:from>
    <xdr:to>
      <xdr:col>15</xdr:col>
      <xdr:colOff>12763</xdr:colOff>
      <xdr:row>7</xdr:row>
      <xdr:rowOff>47625</xdr:rowOff>
    </xdr:to>
    <xdr:pic>
      <xdr:nvPicPr>
        <xdr:cNvPr id="4" name="Imagen 3">
          <a:extLst>
            <a:ext uri="{FF2B5EF4-FFF2-40B4-BE49-F238E27FC236}">
              <a16:creationId xmlns:a16="http://schemas.microsoft.com/office/drawing/2014/main" id="{41E4911C-5DB6-8764-77FC-776ECBFE9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1950" y="152401"/>
          <a:ext cx="727138" cy="1152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136588</xdr:colOff>
      <xdr:row>7</xdr:row>
      <xdr:rowOff>57149</xdr:rowOff>
    </xdr:to>
    <xdr:pic>
      <xdr:nvPicPr>
        <xdr:cNvPr id="2" name="Imagen 1">
          <a:extLst>
            <a:ext uri="{FF2B5EF4-FFF2-40B4-BE49-F238E27FC236}">
              <a16:creationId xmlns:a16="http://schemas.microsoft.com/office/drawing/2014/main" id="{258D2268-DCFA-4E69-A04B-59263461D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71450"/>
          <a:ext cx="727138" cy="1152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857250</xdr:colOff>
      <xdr:row>1</xdr:row>
      <xdr:rowOff>76200</xdr:rowOff>
    </xdr:from>
    <xdr:to>
      <xdr:col>12</xdr:col>
      <xdr:colOff>203263</xdr:colOff>
      <xdr:row>7</xdr:row>
      <xdr:rowOff>133349</xdr:rowOff>
    </xdr:to>
    <xdr:pic>
      <xdr:nvPicPr>
        <xdr:cNvPr id="3" name="Imagen 2">
          <a:extLst>
            <a:ext uri="{FF2B5EF4-FFF2-40B4-BE49-F238E27FC236}">
              <a16:creationId xmlns:a16="http://schemas.microsoft.com/office/drawing/2014/main" id="{0CCADF46-1B8E-4B85-849D-2C34183EB3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4700" y="247650"/>
          <a:ext cx="727138" cy="1152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847725</xdr:colOff>
      <xdr:row>1</xdr:row>
      <xdr:rowOff>66675</xdr:rowOff>
    </xdr:from>
    <xdr:to>
      <xdr:col>12</xdr:col>
      <xdr:colOff>365188</xdr:colOff>
      <xdr:row>7</xdr:row>
      <xdr:rowOff>123824</xdr:rowOff>
    </xdr:to>
    <xdr:pic>
      <xdr:nvPicPr>
        <xdr:cNvPr id="2" name="Imagen 1">
          <a:extLst>
            <a:ext uri="{FF2B5EF4-FFF2-40B4-BE49-F238E27FC236}">
              <a16:creationId xmlns:a16="http://schemas.microsoft.com/office/drawing/2014/main" id="{CCC8524F-55F3-46AA-AE1A-BF04933BFE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238125"/>
          <a:ext cx="727138" cy="1152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733425</xdr:colOff>
      <xdr:row>1</xdr:row>
      <xdr:rowOff>152400</xdr:rowOff>
    </xdr:from>
    <xdr:to>
      <xdr:col>12</xdr:col>
      <xdr:colOff>193738</xdr:colOff>
      <xdr:row>8</xdr:row>
      <xdr:rowOff>38099</xdr:rowOff>
    </xdr:to>
    <xdr:pic>
      <xdr:nvPicPr>
        <xdr:cNvPr id="2" name="Imagen 1">
          <a:extLst>
            <a:ext uri="{FF2B5EF4-FFF2-40B4-BE49-F238E27FC236}">
              <a16:creationId xmlns:a16="http://schemas.microsoft.com/office/drawing/2014/main" id="{4FDC1D14-A092-42F0-8661-F1A03AE9E0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9075" y="323850"/>
          <a:ext cx="727138" cy="1152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136588</xdr:colOff>
      <xdr:row>7</xdr:row>
      <xdr:rowOff>57149</xdr:rowOff>
    </xdr:to>
    <xdr:pic>
      <xdr:nvPicPr>
        <xdr:cNvPr id="3" name="Imagen 2">
          <a:extLst>
            <a:ext uri="{FF2B5EF4-FFF2-40B4-BE49-F238E27FC236}">
              <a16:creationId xmlns:a16="http://schemas.microsoft.com/office/drawing/2014/main" id="{4886462C-140B-419E-8916-3F1A74F0C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0" y="171450"/>
          <a:ext cx="727138" cy="1152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590550</xdr:colOff>
      <xdr:row>1</xdr:row>
      <xdr:rowOff>95250</xdr:rowOff>
    </xdr:from>
    <xdr:to>
      <xdr:col>12</xdr:col>
      <xdr:colOff>593788</xdr:colOff>
      <xdr:row>7</xdr:row>
      <xdr:rowOff>161924</xdr:rowOff>
    </xdr:to>
    <xdr:pic>
      <xdr:nvPicPr>
        <xdr:cNvPr id="3" name="Imagen 2">
          <a:extLst>
            <a:ext uri="{FF2B5EF4-FFF2-40B4-BE49-F238E27FC236}">
              <a16:creationId xmlns:a16="http://schemas.microsoft.com/office/drawing/2014/main" id="{A3DC9F02-64BF-426B-AB20-2A998DFA3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6200" y="266700"/>
          <a:ext cx="727138" cy="1152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933449</xdr:colOff>
      <xdr:row>1</xdr:row>
      <xdr:rowOff>152399</xdr:rowOff>
    </xdr:from>
    <xdr:to>
      <xdr:col>12</xdr:col>
      <xdr:colOff>523874</xdr:colOff>
      <xdr:row>9</xdr:row>
      <xdr:rowOff>87975</xdr:rowOff>
    </xdr:to>
    <xdr:pic>
      <xdr:nvPicPr>
        <xdr:cNvPr id="3" name="Imagen 2">
          <a:extLst>
            <a:ext uri="{FF2B5EF4-FFF2-40B4-BE49-F238E27FC236}">
              <a16:creationId xmlns:a16="http://schemas.microsoft.com/office/drawing/2014/main" id="{C170F027-6055-4B93-9AAB-5DFA3FC46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6524" y="323849"/>
          <a:ext cx="866775" cy="1373851"/>
        </a:xfrm>
        <a:prstGeom prst="rect">
          <a:avLst/>
        </a:prstGeom>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www.dane.gov.co/index.php/esp/pib-cuentas-nacionales/investigaciones-especiales/77-cuentas-nacionales/cuentas-anuales/5153-cuentas-de-bienes-y-servicios-base-200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3"/>
  <sheetViews>
    <sheetView showGridLines="0" tabSelected="1" workbookViewId="0"/>
  </sheetViews>
  <sheetFormatPr baseColWidth="10" defaultColWidth="8.85546875" defaultRowHeight="12.75" customHeight="1" x14ac:dyDescent="0.2"/>
  <cols>
    <col min="1" max="2" width="4.42578125" style="1" customWidth="1"/>
    <col min="3" max="3" width="1.42578125" style="1" customWidth="1"/>
    <col min="4" max="4" width="14.5703125" style="1" customWidth="1"/>
    <col min="5" max="5" width="15.42578125" style="1" customWidth="1"/>
    <col min="6" max="9" width="8.85546875" style="1" customWidth="1"/>
    <col min="10" max="10" width="3.42578125" style="1" customWidth="1"/>
    <col min="11" max="12" width="8.85546875" style="1" customWidth="1"/>
    <col min="13" max="14" width="8.85546875" style="148" customWidth="1"/>
    <col min="15" max="16384" width="8.85546875" style="1"/>
  </cols>
  <sheetData>
    <row r="1" spans="1:13" ht="13.7" customHeight="1" x14ac:dyDescent="0.2">
      <c r="A1" s="2"/>
      <c r="B1" s="3"/>
      <c r="C1" s="3"/>
      <c r="D1" s="3"/>
      <c r="E1" s="3"/>
      <c r="F1" s="3"/>
      <c r="G1" s="3"/>
      <c r="H1" s="3"/>
      <c r="I1" s="3"/>
      <c r="J1" s="3"/>
      <c r="K1" s="3"/>
      <c r="L1" s="3"/>
      <c r="M1" s="3"/>
    </row>
    <row r="2" spans="1:13" ht="13.7" customHeight="1" x14ac:dyDescent="0.2">
      <c r="A2" s="4"/>
      <c r="B2" s="5"/>
      <c r="C2" s="5"/>
      <c r="D2" s="5"/>
      <c r="E2" s="5"/>
      <c r="F2" s="5"/>
      <c r="G2" s="5"/>
      <c r="H2" s="5"/>
      <c r="I2" s="6" t="s">
        <v>1</v>
      </c>
      <c r="J2" s="7"/>
      <c r="K2" s="7"/>
      <c r="L2" s="7"/>
      <c r="M2" s="5"/>
    </row>
    <row r="3" spans="1:13" ht="13.7" customHeight="1" x14ac:dyDescent="0.2">
      <c r="A3" s="4"/>
      <c r="B3" s="5"/>
      <c r="C3" s="5"/>
      <c r="D3" s="5"/>
      <c r="E3" s="5"/>
      <c r="F3" s="5"/>
      <c r="G3" s="5"/>
      <c r="H3" s="5"/>
      <c r="I3" s="5"/>
      <c r="J3" s="5"/>
      <c r="K3" s="5"/>
      <c r="L3" s="5"/>
      <c r="M3" s="5"/>
    </row>
    <row r="4" spans="1:13" ht="20.25" customHeight="1" x14ac:dyDescent="0.3">
      <c r="A4" s="4"/>
      <c r="B4" s="152" t="s">
        <v>0</v>
      </c>
      <c r="C4" s="152"/>
      <c r="D4" s="152"/>
      <c r="E4" s="152"/>
      <c r="F4" s="151"/>
      <c r="G4" s="151"/>
      <c r="H4" s="151"/>
      <c r="I4" s="151"/>
      <c r="J4" s="8"/>
      <c r="K4" s="8"/>
      <c r="L4" s="8"/>
      <c r="M4" s="5"/>
    </row>
    <row r="5" spans="1:13" ht="13.7" customHeight="1" x14ac:dyDescent="0.2">
      <c r="A5" s="4"/>
      <c r="B5" s="9"/>
      <c r="C5" s="10"/>
      <c r="D5" s="11"/>
      <c r="E5" s="11"/>
      <c r="F5" s="9"/>
      <c r="G5" s="9"/>
      <c r="H5" s="5"/>
      <c r="I5" s="5"/>
      <c r="J5" s="5"/>
      <c r="K5" s="5"/>
      <c r="L5" s="5"/>
      <c r="M5" s="5"/>
    </row>
    <row r="6" spans="1:13" ht="18.600000000000001" customHeight="1" x14ac:dyDescent="0.2">
      <c r="A6" s="4"/>
      <c r="B6" s="152" t="s">
        <v>2</v>
      </c>
      <c r="C6" s="152"/>
      <c r="D6" s="152"/>
      <c r="E6" s="152"/>
      <c r="F6" s="152"/>
      <c r="G6" s="152"/>
      <c r="H6" s="152"/>
      <c r="I6" s="152"/>
      <c r="J6" s="5"/>
      <c r="K6" s="5"/>
      <c r="L6" s="5"/>
      <c r="M6" s="5"/>
    </row>
    <row r="7" spans="1:13" ht="16.5" customHeight="1" x14ac:dyDescent="0.35">
      <c r="A7" s="4"/>
      <c r="B7" s="12"/>
      <c r="C7" s="13"/>
      <c r="D7" s="14"/>
      <c r="E7" s="15"/>
      <c r="F7" s="15"/>
      <c r="G7" s="13"/>
      <c r="H7" s="13"/>
      <c r="I7" s="13"/>
      <c r="J7" s="5"/>
      <c r="K7" s="5"/>
      <c r="L7" s="5"/>
      <c r="M7" s="5"/>
    </row>
    <row r="8" spans="1:13" ht="15" customHeight="1" x14ac:dyDescent="0.25">
      <c r="A8" s="4"/>
      <c r="B8" s="16">
        <f t="shared" ref="B8:B15" si="0">B7+1</f>
        <v>1</v>
      </c>
      <c r="C8" s="17" t="s">
        <v>3</v>
      </c>
      <c r="D8" s="142" t="s">
        <v>142</v>
      </c>
      <c r="E8" s="144" t="s">
        <v>151</v>
      </c>
      <c r="F8" s="18"/>
      <c r="G8" s="19"/>
      <c r="H8" s="19"/>
      <c r="I8" s="19"/>
      <c r="J8" s="19"/>
      <c r="K8" s="19"/>
      <c r="L8" s="19"/>
      <c r="M8" s="147"/>
    </row>
    <row r="9" spans="1:13" ht="15" customHeight="1" x14ac:dyDescent="0.25">
      <c r="A9" s="4"/>
      <c r="B9" s="20">
        <f t="shared" si="0"/>
        <v>2</v>
      </c>
      <c r="C9" s="21" t="s">
        <v>4</v>
      </c>
      <c r="D9" s="142" t="s">
        <v>143</v>
      </c>
      <c r="E9" s="142" t="s">
        <v>152</v>
      </c>
      <c r="F9" s="18"/>
      <c r="G9" s="19"/>
      <c r="H9" s="19"/>
      <c r="I9" s="19"/>
      <c r="J9" s="19"/>
      <c r="K9" s="19"/>
      <c r="L9" s="19"/>
      <c r="M9" s="147"/>
    </row>
    <row r="10" spans="1:13" ht="15" customHeight="1" x14ac:dyDescent="0.25">
      <c r="A10" s="4"/>
      <c r="B10" s="20">
        <f t="shared" si="0"/>
        <v>3</v>
      </c>
      <c r="C10" s="21" t="s">
        <v>5</v>
      </c>
      <c r="D10" s="142" t="s">
        <v>144</v>
      </c>
      <c r="E10" s="142" t="s">
        <v>153</v>
      </c>
      <c r="F10" s="18"/>
      <c r="G10" s="19"/>
      <c r="H10" s="19"/>
      <c r="I10" s="19"/>
      <c r="J10" s="19"/>
      <c r="K10" s="19"/>
      <c r="L10" s="19"/>
      <c r="M10" s="147"/>
    </row>
    <row r="11" spans="1:13" ht="15" customHeight="1" x14ac:dyDescent="0.25">
      <c r="A11" s="4"/>
      <c r="B11" s="20">
        <f t="shared" si="0"/>
        <v>4</v>
      </c>
      <c r="C11" s="21" t="s">
        <v>6</v>
      </c>
      <c r="D11" s="142" t="s">
        <v>145</v>
      </c>
      <c r="E11" s="142" t="s">
        <v>154</v>
      </c>
      <c r="F11" s="18"/>
      <c r="G11" s="19"/>
      <c r="H11" s="19"/>
      <c r="I11" s="19"/>
      <c r="J11" s="19"/>
      <c r="K11" s="19"/>
      <c r="L11" s="19"/>
      <c r="M11" s="147"/>
    </row>
    <row r="12" spans="1:13" ht="15" customHeight="1" x14ac:dyDescent="0.25">
      <c r="A12" s="4"/>
      <c r="B12" s="20">
        <f t="shared" si="0"/>
        <v>5</v>
      </c>
      <c r="C12" s="21" t="s">
        <v>7</v>
      </c>
      <c r="D12" s="142" t="s">
        <v>146</v>
      </c>
      <c r="E12" s="142" t="s">
        <v>155</v>
      </c>
      <c r="F12" s="18"/>
      <c r="G12" s="19"/>
      <c r="H12" s="19"/>
      <c r="I12" s="19"/>
      <c r="J12" s="19"/>
      <c r="K12" s="19"/>
      <c r="L12" s="19"/>
      <c r="M12" s="147"/>
    </row>
    <row r="13" spans="1:13" ht="15" customHeight="1" x14ac:dyDescent="0.25">
      <c r="A13" s="4"/>
      <c r="B13" s="20">
        <f t="shared" si="0"/>
        <v>6</v>
      </c>
      <c r="C13" s="21" t="s">
        <v>8</v>
      </c>
      <c r="D13" s="142" t="s">
        <v>147</v>
      </c>
      <c r="E13" s="142" t="s">
        <v>156</v>
      </c>
      <c r="F13" s="18"/>
      <c r="G13" s="19"/>
      <c r="H13" s="19"/>
      <c r="I13" s="19"/>
      <c r="J13" s="19"/>
      <c r="K13" s="19"/>
      <c r="L13" s="19"/>
      <c r="M13" s="147"/>
    </row>
    <row r="14" spans="1:13" ht="15" customHeight="1" x14ac:dyDescent="0.25">
      <c r="A14" s="4"/>
      <c r="B14" s="20">
        <f t="shared" si="0"/>
        <v>7</v>
      </c>
      <c r="C14" s="21" t="s">
        <v>9</v>
      </c>
      <c r="D14" s="142" t="s">
        <v>148</v>
      </c>
      <c r="E14" s="142" t="s">
        <v>157</v>
      </c>
      <c r="F14" s="18"/>
      <c r="G14" s="19"/>
      <c r="H14" s="19"/>
      <c r="I14" s="19"/>
      <c r="J14" s="19"/>
      <c r="K14" s="19"/>
      <c r="L14" s="19"/>
      <c r="M14" s="147"/>
    </row>
    <row r="15" spans="1:13" ht="15" customHeight="1" x14ac:dyDescent="0.25">
      <c r="A15" s="4"/>
      <c r="B15" s="20">
        <f t="shared" si="0"/>
        <v>8</v>
      </c>
      <c r="C15" s="21" t="s">
        <v>10</v>
      </c>
      <c r="D15" s="142" t="s">
        <v>149</v>
      </c>
      <c r="E15" s="142" t="s">
        <v>158</v>
      </c>
      <c r="F15" s="18"/>
      <c r="G15" s="19"/>
      <c r="H15" s="19"/>
      <c r="I15" s="19"/>
      <c r="J15" s="19"/>
      <c r="K15" s="19"/>
      <c r="L15" s="19"/>
      <c r="M15" s="147"/>
    </row>
    <row r="16" spans="1:13" ht="15" customHeight="1" x14ac:dyDescent="0.25">
      <c r="A16" s="4"/>
      <c r="B16" s="22"/>
      <c r="C16" s="21"/>
      <c r="D16" s="18"/>
      <c r="E16" s="18"/>
      <c r="F16" s="19"/>
      <c r="G16" s="19"/>
      <c r="H16" s="19"/>
      <c r="I16" s="19"/>
      <c r="J16" s="19"/>
      <c r="K16" s="19"/>
      <c r="L16" s="19"/>
      <c r="M16" s="147"/>
    </row>
    <row r="17" spans="1:13" ht="15" customHeight="1" x14ac:dyDescent="0.2">
      <c r="A17" s="4"/>
      <c r="B17" s="151" t="s">
        <v>11</v>
      </c>
      <c r="C17" s="151"/>
      <c r="D17" s="151"/>
      <c r="E17" s="151"/>
      <c r="F17" s="151"/>
      <c r="G17" s="151"/>
      <c r="H17" s="151"/>
      <c r="I17" s="151"/>
      <c r="J17" s="19"/>
      <c r="K17" s="19"/>
      <c r="L17" s="19"/>
      <c r="M17" s="147"/>
    </row>
    <row r="18" spans="1:13" ht="15" customHeight="1" x14ac:dyDescent="0.25">
      <c r="A18" s="4"/>
      <c r="B18" s="20">
        <v>10</v>
      </c>
      <c r="C18" s="21" t="s">
        <v>12</v>
      </c>
      <c r="D18" s="143" t="s">
        <v>150</v>
      </c>
      <c r="E18" s="153" t="s">
        <v>13</v>
      </c>
      <c r="F18" s="154"/>
      <c r="G18" s="154"/>
      <c r="H18" s="154"/>
      <c r="I18" s="154"/>
      <c r="J18" s="19"/>
      <c r="K18" s="19"/>
      <c r="L18" s="19"/>
      <c r="M18" s="147"/>
    </row>
    <row r="19" spans="1:13" ht="15" customHeight="1" x14ac:dyDescent="0.25">
      <c r="A19" s="4"/>
      <c r="B19" s="22"/>
      <c r="C19" s="21"/>
      <c r="D19" s="24"/>
      <c r="E19" s="23"/>
      <c r="F19" s="23"/>
      <c r="G19" s="23"/>
      <c r="H19" s="23"/>
      <c r="I19" s="23"/>
      <c r="J19" s="19"/>
      <c r="K19" s="19"/>
      <c r="L19" s="19"/>
      <c r="M19" s="147"/>
    </row>
    <row r="20" spans="1:13" ht="13.5" customHeight="1" x14ac:dyDescent="0.2">
      <c r="A20" s="4"/>
      <c r="B20" s="22"/>
      <c r="C20" s="21"/>
      <c r="D20" s="24"/>
      <c r="E20" s="25"/>
      <c r="F20" s="25"/>
      <c r="G20" s="25"/>
      <c r="H20" s="25"/>
      <c r="I20" s="25"/>
      <c r="J20" s="19"/>
      <c r="K20" s="19"/>
      <c r="L20" s="19"/>
      <c r="M20" s="147"/>
    </row>
    <row r="21" spans="1:13" ht="8.1" customHeight="1" x14ac:dyDescent="0.2">
      <c r="A21" s="4"/>
      <c r="B21" s="5"/>
      <c r="C21" s="21"/>
      <c r="D21" s="26"/>
      <c r="E21" s="19"/>
      <c r="F21" s="19"/>
      <c r="G21" s="19"/>
      <c r="H21" s="19"/>
      <c r="I21" s="19"/>
      <c r="J21" s="19"/>
      <c r="K21" s="19"/>
      <c r="L21" s="19"/>
      <c r="M21" s="5"/>
    </row>
    <row r="22" spans="1:13" ht="17.45" customHeight="1" x14ac:dyDescent="0.2">
      <c r="A22" s="4"/>
      <c r="B22" s="152" t="s">
        <v>14</v>
      </c>
      <c r="C22" s="152"/>
      <c r="D22" s="152"/>
      <c r="E22" s="152"/>
      <c r="F22" s="151" t="s">
        <v>15</v>
      </c>
      <c r="G22" s="151"/>
      <c r="H22" s="151"/>
      <c r="I22" s="151"/>
      <c r="J22" s="5"/>
      <c r="K22" s="5"/>
      <c r="L22" s="5"/>
      <c r="M22" s="5"/>
    </row>
    <row r="23" spans="1:13" ht="13.7" customHeight="1" x14ac:dyDescent="0.2">
      <c r="A23" s="4"/>
      <c r="B23" s="5"/>
      <c r="C23" s="27"/>
      <c r="D23" s="5"/>
      <c r="E23" s="5"/>
      <c r="F23" s="5"/>
      <c r="G23" s="5"/>
      <c r="H23" s="5"/>
      <c r="I23" s="5"/>
      <c r="J23" s="5"/>
      <c r="K23" s="5"/>
      <c r="L23" s="5"/>
      <c r="M23" s="5"/>
    </row>
    <row r="24" spans="1:13" ht="13.7" customHeight="1" x14ac:dyDescent="0.2">
      <c r="A24" s="4"/>
      <c r="B24" s="5"/>
      <c r="C24" s="27"/>
      <c r="D24" s="5"/>
      <c r="E24" s="5"/>
      <c r="F24" s="5"/>
      <c r="G24" s="5"/>
      <c r="H24" s="5"/>
      <c r="I24" s="5"/>
      <c r="J24" s="5"/>
      <c r="K24" s="5"/>
      <c r="L24" s="5"/>
      <c r="M24" s="5"/>
    </row>
    <row r="25" spans="1:13" ht="13.7" customHeight="1" x14ac:dyDescent="0.2">
      <c r="A25" s="4"/>
      <c r="B25" s="5"/>
      <c r="C25" s="27"/>
      <c r="D25" s="5"/>
      <c r="E25" s="5"/>
      <c r="F25" s="5"/>
      <c r="G25" s="5"/>
      <c r="H25" s="5"/>
      <c r="I25" s="5"/>
      <c r="J25" s="5"/>
      <c r="K25" s="5"/>
      <c r="L25" s="5"/>
      <c r="M25" s="5"/>
    </row>
    <row r="26" spans="1:13" ht="13.7" customHeight="1" x14ac:dyDescent="0.2">
      <c r="A26" s="4"/>
      <c r="B26" s="5"/>
      <c r="C26" s="27"/>
      <c r="D26" s="5"/>
      <c r="E26" s="5"/>
      <c r="F26" s="5"/>
      <c r="G26" s="5"/>
      <c r="H26" s="5"/>
      <c r="I26" s="5"/>
      <c r="J26" s="5"/>
      <c r="K26" s="5"/>
      <c r="L26" s="5"/>
      <c r="M26" s="5"/>
    </row>
    <row r="27" spans="1:13" ht="13.7" customHeight="1" x14ac:dyDescent="0.2">
      <c r="A27" s="4"/>
      <c r="B27" s="5"/>
      <c r="C27" s="27"/>
      <c r="D27" s="5"/>
      <c r="E27" s="5"/>
      <c r="F27" s="5"/>
      <c r="G27" s="5"/>
      <c r="H27" s="5"/>
      <c r="I27" s="5"/>
      <c r="J27" s="5"/>
      <c r="K27" s="5"/>
      <c r="L27" s="5"/>
      <c r="M27" s="5"/>
    </row>
    <row r="28" spans="1:13" ht="13.7" customHeight="1" x14ac:dyDescent="0.2">
      <c r="A28" s="4"/>
      <c r="B28" s="5"/>
      <c r="C28" s="27"/>
      <c r="D28" s="5"/>
      <c r="E28" s="5"/>
      <c r="F28" s="5"/>
      <c r="G28" s="5"/>
      <c r="H28" s="5"/>
      <c r="I28" s="5"/>
      <c r="J28" s="5"/>
      <c r="K28" s="5"/>
      <c r="L28" s="5"/>
      <c r="M28" s="5"/>
    </row>
    <row r="29" spans="1:13" ht="13.7" customHeight="1" x14ac:dyDescent="0.2">
      <c r="A29" s="4"/>
      <c r="B29" s="5"/>
      <c r="C29" s="27"/>
      <c r="D29" s="5"/>
      <c r="E29" s="5"/>
      <c r="F29" s="5"/>
      <c r="G29" s="5"/>
      <c r="H29" s="5"/>
      <c r="I29" s="5"/>
      <c r="J29" s="5"/>
      <c r="K29" s="5"/>
      <c r="L29" s="5"/>
      <c r="M29" s="5"/>
    </row>
    <row r="30" spans="1:13" ht="13.7" customHeight="1" x14ac:dyDescent="0.2">
      <c r="A30" s="4"/>
      <c r="B30" s="5"/>
      <c r="C30" s="27"/>
      <c r="D30" s="5"/>
      <c r="E30" s="5"/>
      <c r="F30" s="5"/>
      <c r="G30" s="5"/>
      <c r="H30" s="5"/>
      <c r="I30" s="5"/>
      <c r="J30" s="5"/>
      <c r="K30" s="5"/>
      <c r="L30" s="5"/>
      <c r="M30" s="5"/>
    </row>
    <row r="31" spans="1:13" ht="13.7" customHeight="1" x14ac:dyDescent="0.2">
      <c r="A31" s="4"/>
      <c r="B31" s="5"/>
      <c r="C31" s="27"/>
      <c r="D31" s="5"/>
      <c r="E31" s="5"/>
      <c r="F31" s="5"/>
      <c r="G31" s="5"/>
      <c r="H31" s="5"/>
      <c r="I31" s="5"/>
      <c r="J31" s="5"/>
      <c r="K31" s="5"/>
      <c r="L31" s="5"/>
      <c r="M31" s="5"/>
    </row>
    <row r="32" spans="1:13" s="148" customFormat="1" ht="13.7" customHeight="1" x14ac:dyDescent="0.2">
      <c r="A32" s="4"/>
      <c r="B32" s="5"/>
      <c r="C32" s="27"/>
      <c r="D32" s="5"/>
      <c r="E32" s="5"/>
      <c r="F32" s="5"/>
      <c r="G32" s="5"/>
      <c r="H32" s="5"/>
      <c r="I32" s="5"/>
      <c r="J32" s="5"/>
      <c r="K32" s="5"/>
      <c r="L32" s="5"/>
      <c r="M32" s="5"/>
    </row>
    <row r="33" s="148" customFormat="1" ht="12.75" customHeight="1" x14ac:dyDescent="0.2"/>
  </sheetData>
  <mergeCells count="7">
    <mergeCell ref="F22:I22"/>
    <mergeCell ref="B22:E22"/>
    <mergeCell ref="E18:I18"/>
    <mergeCell ref="B4:E4"/>
    <mergeCell ref="B6:I6"/>
    <mergeCell ref="F4:I4"/>
    <mergeCell ref="B17:I17"/>
  </mergeCells>
  <hyperlinks>
    <hyperlink ref="D8" location="Ejercicios!B8" display="Ejercicio 12.1" xr:uid="{00000000-0004-0000-0100-000000000000}"/>
    <hyperlink ref="E8" location="Rta_12.1!A1" display="Respuesta 12.1" xr:uid="{00000000-0004-0000-0100-000001000000}"/>
    <hyperlink ref="D9" location="Ejercicios!B16" display="Ejercicio 12.2" xr:uid="{00000000-0004-0000-0100-000002000000}"/>
    <hyperlink ref="E9" location="Rta_12.2!A1" display="Respuesta 12.2" xr:uid="{00000000-0004-0000-0100-000003000000}"/>
    <hyperlink ref="D10" location="Ejercicios!B23" display="Ejercicio 12.3" xr:uid="{00000000-0004-0000-0100-000004000000}"/>
    <hyperlink ref="E10" location="Rta_12.3!A1" display="Respuesta 12.3" xr:uid="{00000000-0004-0000-0100-000005000000}"/>
    <hyperlink ref="D11" location="Ejercicios!B31" display="Ejercicio 12.4" xr:uid="{00000000-0004-0000-0100-000006000000}"/>
    <hyperlink ref="E11" location="Rta_12.4!A1" display="Respuesta 12.4" xr:uid="{00000000-0004-0000-0100-000007000000}"/>
    <hyperlink ref="D12" location="Ejercicios!B40" display="Ejercicio 12.5" xr:uid="{00000000-0004-0000-0100-000008000000}"/>
    <hyperlink ref="E12" location="Rta_12.5!A1" display="Respuesta 12.5" xr:uid="{00000000-0004-0000-0100-000009000000}"/>
    <hyperlink ref="D13" location="Ejercicios!B46" display="Ejercicio 12.6" xr:uid="{00000000-0004-0000-0100-00000A000000}"/>
    <hyperlink ref="E13" location="Rta_12.6!A1" display="Respuesta 12.6" xr:uid="{00000000-0004-0000-0100-00000B000000}"/>
    <hyperlink ref="D14" location="Ejercicios!B51" display="Ejercicio 12.7" xr:uid="{00000000-0004-0000-0100-00000C000000}"/>
    <hyperlink ref="E14" location="Rta_12.7!A1" display="Respuesta 12.7" xr:uid="{00000000-0004-0000-0100-00000D000000}"/>
    <hyperlink ref="D15" location="Ejercicios!B59" display="Ejercicio 12.8" xr:uid="{00000000-0004-0000-0100-00000E000000}"/>
    <hyperlink ref="E15" location="Rta_12.8!A1" display="Respuesta 12.8" xr:uid="{00000000-0004-0000-0100-00000F000000}"/>
    <hyperlink ref="D18" location="Anexo_12.A.1!A1" display="Cuadro 12.A.1:" xr:uid="{00000000-0004-0000-0100-000012000000}"/>
    <hyperlink ref="E18:I18" location="Anexo_12.A.1!A1" display="Equilibrio oferta y utlización para el maíz, año 2013" xr:uid="{DB0E1032-8AEE-466B-9303-067B902EB09B}"/>
  </hyperlinks>
  <pageMargins left="0.75" right="0.75" top="1" bottom="1" header="0.5" footer="0.5"/>
  <pageSetup orientation="landscape"/>
  <headerFooter>
    <oddFooter>&amp;R&amp;"Arial,Regular"&amp;10&amp;K000000Índice</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80"/>
  <sheetViews>
    <sheetView showGridLines="0" workbookViewId="0">
      <selection activeCell="B17" sqref="B17:H17"/>
    </sheetView>
  </sheetViews>
  <sheetFormatPr baseColWidth="10" defaultColWidth="10.85546875" defaultRowHeight="12.75" customHeight="1" x14ac:dyDescent="0.2"/>
  <cols>
    <col min="1" max="2" width="8.5703125" style="1" customWidth="1"/>
    <col min="3" max="3" width="46.42578125" style="1" customWidth="1"/>
    <col min="4" max="4" width="10.42578125" style="1" customWidth="1"/>
    <col min="5" max="5" width="17.140625" style="1" customWidth="1"/>
    <col min="6" max="7" width="11.42578125" style="1" customWidth="1"/>
    <col min="8" max="9" width="8.5703125" style="1" customWidth="1"/>
    <col min="10" max="11" width="11.42578125" style="1" customWidth="1"/>
    <col min="12" max="12" width="11.42578125" style="148" customWidth="1"/>
    <col min="13" max="13" width="10.85546875" style="148" customWidth="1"/>
    <col min="14" max="16384" width="10.85546875" style="1"/>
  </cols>
  <sheetData>
    <row r="1" spans="1:12" ht="13.7" customHeight="1" x14ac:dyDescent="0.2">
      <c r="A1" s="2"/>
      <c r="B1" s="3"/>
      <c r="C1" s="53"/>
      <c r="D1" s="53"/>
      <c r="E1" s="53"/>
      <c r="F1" s="53"/>
      <c r="G1" s="53"/>
      <c r="H1" s="53"/>
      <c r="I1" s="3"/>
      <c r="J1" s="3"/>
      <c r="K1" s="3"/>
      <c r="L1" s="3"/>
    </row>
    <row r="2" spans="1:12" ht="13.7" customHeight="1" x14ac:dyDescent="0.2">
      <c r="A2" s="4"/>
      <c r="B2" s="5"/>
      <c r="C2" s="164" t="s">
        <v>1</v>
      </c>
      <c r="D2" s="165"/>
      <c r="E2" s="165"/>
      <c r="F2" s="165"/>
      <c r="G2" s="165"/>
      <c r="H2" s="165"/>
      <c r="I2" s="5"/>
      <c r="J2" s="5"/>
      <c r="K2" s="5"/>
      <c r="L2" s="5"/>
    </row>
    <row r="3" spans="1:12" ht="13.7" customHeight="1" x14ac:dyDescent="0.2">
      <c r="A3" s="4"/>
      <c r="B3" s="5"/>
      <c r="C3" s="54"/>
      <c r="D3" s="54"/>
      <c r="E3" s="54"/>
      <c r="F3" s="54"/>
      <c r="G3" s="54"/>
      <c r="H3" s="54"/>
      <c r="I3" s="5"/>
      <c r="J3" s="5"/>
      <c r="K3" s="5"/>
      <c r="L3" s="5"/>
    </row>
    <row r="4" spans="1:12" ht="13.7" customHeight="1" x14ac:dyDescent="0.2">
      <c r="A4" s="4"/>
      <c r="B4" s="145" t="s">
        <v>168</v>
      </c>
      <c r="C4" s="58"/>
      <c r="D4" s="58"/>
      <c r="E4" s="58"/>
      <c r="F4" s="58"/>
      <c r="G4" s="166" t="s">
        <v>159</v>
      </c>
      <c r="H4" s="167"/>
      <c r="I4" s="5"/>
      <c r="J4" s="5"/>
      <c r="K4" s="5"/>
      <c r="L4" s="5"/>
    </row>
    <row r="5" spans="1:12" ht="13.7" customHeight="1" x14ac:dyDescent="0.2">
      <c r="A5" s="4"/>
      <c r="B5" s="5"/>
      <c r="C5" s="5"/>
      <c r="D5" s="5"/>
      <c r="E5" s="5"/>
      <c r="F5" s="33"/>
      <c r="G5" s="5"/>
      <c r="H5" s="5"/>
      <c r="I5" s="5"/>
      <c r="J5" s="5"/>
      <c r="K5" s="5"/>
      <c r="L5" s="5"/>
    </row>
    <row r="6" spans="1:12" ht="13.7" customHeight="1" x14ac:dyDescent="0.2">
      <c r="A6" s="4"/>
      <c r="B6" s="5"/>
      <c r="C6" s="5"/>
      <c r="D6" s="5"/>
      <c r="E6" s="5"/>
      <c r="F6" s="33"/>
      <c r="G6" s="33"/>
      <c r="H6" s="5"/>
      <c r="I6" s="5"/>
      <c r="J6" s="5"/>
      <c r="K6" s="5"/>
      <c r="L6" s="5"/>
    </row>
    <row r="7" spans="1:12" ht="18.75" customHeight="1" x14ac:dyDescent="0.3">
      <c r="A7" s="4"/>
      <c r="B7" s="152" t="s">
        <v>22</v>
      </c>
      <c r="C7" s="152"/>
      <c r="D7" s="151"/>
      <c r="E7" s="151"/>
      <c r="F7" s="151"/>
      <c r="G7" s="151"/>
      <c r="H7" s="151"/>
      <c r="I7" s="118"/>
      <c r="J7" s="118"/>
      <c r="K7" s="118"/>
      <c r="L7" s="5"/>
    </row>
    <row r="8" spans="1:12" ht="13.7" customHeight="1" x14ac:dyDescent="0.2">
      <c r="A8" s="4"/>
      <c r="B8" s="5"/>
      <c r="C8" s="5"/>
      <c r="D8" s="5"/>
      <c r="E8" s="5"/>
      <c r="F8" s="33"/>
      <c r="G8" s="33"/>
      <c r="H8" s="5"/>
      <c r="I8" s="5"/>
      <c r="J8" s="5"/>
      <c r="K8" s="5"/>
      <c r="L8" s="5"/>
    </row>
    <row r="9" spans="1:12" ht="13.7" customHeight="1" x14ac:dyDescent="0.2">
      <c r="A9" s="4"/>
      <c r="B9" s="5"/>
      <c r="C9" s="5"/>
      <c r="D9" s="5"/>
      <c r="E9" s="5"/>
      <c r="F9" s="33"/>
      <c r="G9" s="33"/>
      <c r="H9" s="5"/>
      <c r="I9" s="5"/>
      <c r="J9" s="5"/>
      <c r="K9" s="5"/>
      <c r="L9" s="5"/>
    </row>
    <row r="10" spans="1:12" ht="12.75" customHeight="1" x14ac:dyDescent="0.2">
      <c r="A10" s="4"/>
      <c r="B10" s="21" t="s">
        <v>64</v>
      </c>
      <c r="C10" s="159" t="s">
        <v>141</v>
      </c>
      <c r="D10" s="160"/>
      <c r="E10" s="160"/>
      <c r="F10" s="160"/>
      <c r="G10" s="160"/>
      <c r="H10" s="160"/>
      <c r="I10" s="40"/>
      <c r="J10" s="40"/>
      <c r="K10" s="40"/>
      <c r="L10" s="40"/>
    </row>
    <row r="11" spans="1:12" ht="13.7" customHeight="1" x14ac:dyDescent="0.2">
      <c r="A11" s="4"/>
      <c r="B11" s="5"/>
      <c r="C11" s="160"/>
      <c r="D11" s="160"/>
      <c r="E11" s="160"/>
      <c r="F11" s="160"/>
      <c r="G11" s="160"/>
      <c r="H11" s="160"/>
      <c r="I11" s="40"/>
      <c r="J11" s="40"/>
      <c r="K11" s="40"/>
      <c r="L11" s="40"/>
    </row>
    <row r="12" spans="1:12" ht="13.7" customHeight="1" x14ac:dyDescent="0.2">
      <c r="A12" s="4"/>
      <c r="B12" s="5"/>
      <c r="C12" s="160"/>
      <c r="D12" s="160"/>
      <c r="E12" s="160"/>
      <c r="F12" s="160"/>
      <c r="G12" s="160"/>
      <c r="H12" s="160"/>
      <c r="I12" s="40"/>
      <c r="J12" s="40"/>
      <c r="K12" s="40"/>
      <c r="L12" s="40"/>
    </row>
    <row r="13" spans="1:12" ht="13.7" customHeight="1" x14ac:dyDescent="0.2">
      <c r="A13" s="4"/>
      <c r="B13" s="5"/>
      <c r="C13" s="160"/>
      <c r="D13" s="160"/>
      <c r="E13" s="160"/>
      <c r="F13" s="160"/>
      <c r="G13" s="160"/>
      <c r="H13" s="160"/>
      <c r="I13" s="40"/>
      <c r="J13" s="40"/>
      <c r="K13" s="40"/>
      <c r="L13" s="40"/>
    </row>
    <row r="14" spans="1:12" ht="14.85" customHeight="1" x14ac:dyDescent="0.2">
      <c r="A14" s="4"/>
      <c r="B14" s="5"/>
      <c r="C14" s="160"/>
      <c r="D14" s="160"/>
      <c r="E14" s="160"/>
      <c r="F14" s="160"/>
      <c r="G14" s="160"/>
      <c r="H14" s="160"/>
      <c r="I14" s="40"/>
      <c r="J14" s="40"/>
      <c r="K14" s="40"/>
      <c r="L14" s="40"/>
    </row>
    <row r="15" spans="1:12" ht="13.7" customHeight="1" x14ac:dyDescent="0.2">
      <c r="A15" s="4"/>
      <c r="B15" s="5"/>
      <c r="C15" s="40"/>
      <c r="D15" s="40"/>
      <c r="E15" s="40"/>
      <c r="F15" s="40"/>
      <c r="G15" s="40"/>
      <c r="H15" s="40"/>
      <c r="I15" s="40"/>
      <c r="J15" s="40"/>
      <c r="K15" s="40"/>
      <c r="L15" s="40"/>
    </row>
    <row r="16" spans="1:12" ht="13.7" customHeight="1" x14ac:dyDescent="0.2">
      <c r="A16" s="4"/>
      <c r="B16" s="5"/>
      <c r="C16" s="40"/>
      <c r="D16" s="40"/>
      <c r="E16" s="40"/>
      <c r="F16" s="40"/>
      <c r="G16" s="40"/>
      <c r="H16" s="40"/>
      <c r="I16" s="40"/>
      <c r="J16" s="40"/>
      <c r="K16" s="40"/>
      <c r="L16" s="40"/>
    </row>
    <row r="17" spans="1:12" ht="18.75" customHeight="1" x14ac:dyDescent="0.3">
      <c r="A17" s="4"/>
      <c r="B17" s="152" t="s">
        <v>24</v>
      </c>
      <c r="C17" s="152"/>
      <c r="D17" s="152"/>
      <c r="E17" s="152"/>
      <c r="F17" s="152"/>
      <c r="G17" s="152"/>
      <c r="H17" s="152"/>
      <c r="I17" s="119"/>
      <c r="J17" s="119"/>
      <c r="K17" s="119"/>
      <c r="L17" s="5"/>
    </row>
    <row r="18" spans="1:12" ht="13.7" customHeight="1" x14ac:dyDescent="0.2">
      <c r="A18" s="4"/>
      <c r="B18" s="5"/>
      <c r="C18" s="120"/>
      <c r="D18" s="120"/>
      <c r="E18" s="5"/>
      <c r="F18" s="5"/>
      <c r="G18" s="5"/>
      <c r="H18" s="5"/>
      <c r="I18" s="5"/>
      <c r="J18" s="5"/>
      <c r="K18" s="5"/>
      <c r="L18" s="5"/>
    </row>
    <row r="19" spans="1:12" ht="18" customHeight="1" x14ac:dyDescent="0.25">
      <c r="A19" s="4"/>
      <c r="B19" s="5"/>
      <c r="C19" s="121" t="s">
        <v>65</v>
      </c>
      <c r="D19" s="122"/>
      <c r="E19" s="50"/>
      <c r="F19" s="50"/>
      <c r="G19" s="50"/>
      <c r="H19" s="5"/>
      <c r="I19" s="5"/>
      <c r="J19" s="5"/>
      <c r="K19" s="5"/>
      <c r="L19" s="5"/>
    </row>
    <row r="20" spans="1:12" ht="17.45" customHeight="1" x14ac:dyDescent="0.25">
      <c r="A20" s="4"/>
      <c r="B20" s="123"/>
      <c r="C20" s="124"/>
      <c r="D20" s="122"/>
      <c r="E20" s="50"/>
      <c r="F20" s="50"/>
      <c r="G20" s="50"/>
      <c r="H20" s="5"/>
      <c r="I20" s="5"/>
      <c r="J20" s="5"/>
      <c r="K20" s="5"/>
      <c r="L20" s="5"/>
    </row>
    <row r="21" spans="1:12" ht="17.45" customHeight="1" x14ac:dyDescent="0.25">
      <c r="A21" s="4"/>
      <c r="B21" s="123"/>
      <c r="C21" s="125" t="s">
        <v>66</v>
      </c>
      <c r="D21" s="126">
        <v>250724</v>
      </c>
      <c r="E21" s="50"/>
      <c r="F21" s="50"/>
      <c r="G21" s="50"/>
      <c r="H21" s="5"/>
      <c r="I21" s="5"/>
      <c r="J21" s="5"/>
      <c r="K21" s="5"/>
      <c r="L21" s="5"/>
    </row>
    <row r="22" spans="1:12" ht="17.45" customHeight="1" x14ac:dyDescent="0.25">
      <c r="A22" s="4"/>
      <c r="B22" s="123"/>
      <c r="C22" s="125" t="s">
        <v>67</v>
      </c>
      <c r="D22" s="126">
        <v>65168</v>
      </c>
      <c r="E22" s="50"/>
      <c r="F22" s="50"/>
      <c r="G22" s="50"/>
      <c r="H22" s="5"/>
      <c r="I22" s="5"/>
      <c r="J22" s="5"/>
      <c r="K22" s="5"/>
      <c r="L22" s="5"/>
    </row>
    <row r="23" spans="1:12" ht="17.45" customHeight="1" x14ac:dyDescent="0.25">
      <c r="A23" s="4"/>
      <c r="B23" s="123"/>
      <c r="C23" s="125" t="s">
        <v>68</v>
      </c>
      <c r="D23" s="126">
        <v>-1421</v>
      </c>
      <c r="E23" s="50"/>
      <c r="F23" s="50"/>
      <c r="G23" s="50"/>
      <c r="H23" s="5"/>
      <c r="I23" s="5"/>
      <c r="J23" s="5"/>
      <c r="K23" s="5"/>
      <c r="L23" s="5"/>
    </row>
    <row r="24" spans="1:12" ht="17.45" customHeight="1" x14ac:dyDescent="0.25">
      <c r="A24" s="4"/>
      <c r="B24" s="123"/>
      <c r="C24" s="125" t="s">
        <v>69</v>
      </c>
      <c r="D24" s="126">
        <v>14796</v>
      </c>
      <c r="E24" s="50"/>
      <c r="F24" s="50"/>
      <c r="G24" s="50"/>
      <c r="H24" s="5"/>
      <c r="I24" s="5"/>
      <c r="J24" s="5"/>
      <c r="K24" s="5"/>
      <c r="L24" s="5"/>
    </row>
    <row r="25" spans="1:12" ht="17.45" customHeight="1" x14ac:dyDescent="0.25">
      <c r="A25" s="4"/>
      <c r="B25" s="123"/>
      <c r="C25" s="125" t="s">
        <v>70</v>
      </c>
      <c r="D25" s="126">
        <v>165921</v>
      </c>
      <c r="E25" s="50"/>
      <c r="F25" s="50"/>
      <c r="G25" s="50"/>
      <c r="H25" s="5"/>
      <c r="I25" s="5"/>
      <c r="J25" s="5"/>
      <c r="K25" s="5"/>
      <c r="L25" s="5"/>
    </row>
    <row r="26" spans="1:12" ht="17.45" customHeight="1" x14ac:dyDescent="0.25">
      <c r="A26" s="4"/>
      <c r="B26" s="123"/>
      <c r="C26" s="125" t="s">
        <v>71</v>
      </c>
      <c r="D26" s="126">
        <v>262318</v>
      </c>
      <c r="E26" s="50"/>
      <c r="F26" s="50"/>
      <c r="G26" s="50"/>
      <c r="H26" s="5"/>
      <c r="I26" s="5"/>
      <c r="J26" s="5"/>
      <c r="K26" s="5"/>
      <c r="L26" s="5"/>
    </row>
    <row r="27" spans="1:12" ht="17.45" customHeight="1" x14ac:dyDescent="0.25">
      <c r="A27" s="4"/>
      <c r="B27" s="123"/>
      <c r="C27" s="124"/>
      <c r="D27" s="122"/>
      <c r="E27" s="127"/>
      <c r="F27" s="50"/>
      <c r="G27" s="50"/>
      <c r="H27" s="5"/>
      <c r="I27" s="5"/>
      <c r="J27" s="5"/>
      <c r="K27" s="5"/>
      <c r="L27" s="5"/>
    </row>
    <row r="28" spans="1:12" ht="17.45" customHeight="1" x14ac:dyDescent="0.25">
      <c r="A28" s="4"/>
      <c r="B28" s="123"/>
      <c r="C28" s="125" t="s">
        <v>72</v>
      </c>
      <c r="D28" s="126">
        <f>SUM(D21:D27)</f>
        <v>757506</v>
      </c>
      <c r="E28" s="127"/>
      <c r="F28" s="50"/>
      <c r="G28" s="50"/>
      <c r="H28" s="5"/>
      <c r="I28" s="5"/>
      <c r="J28" s="5"/>
      <c r="K28" s="5"/>
      <c r="L28" s="5"/>
    </row>
    <row r="29" spans="1:12" ht="17.45" customHeight="1" x14ac:dyDescent="0.25">
      <c r="A29" s="4"/>
      <c r="B29" s="123"/>
      <c r="C29" s="124"/>
      <c r="D29" s="122"/>
      <c r="E29" s="50"/>
      <c r="F29" s="50"/>
      <c r="G29" s="50"/>
      <c r="H29" s="5"/>
      <c r="I29" s="5"/>
      <c r="J29" s="5"/>
      <c r="K29" s="5"/>
      <c r="L29" s="5"/>
    </row>
    <row r="30" spans="1:12" ht="17.45" customHeight="1" x14ac:dyDescent="0.25">
      <c r="A30" s="4"/>
      <c r="B30" s="123"/>
      <c r="C30" s="121" t="s">
        <v>73</v>
      </c>
      <c r="D30" s="122"/>
      <c r="E30" s="50"/>
      <c r="F30" s="50"/>
      <c r="G30" s="50"/>
      <c r="H30" s="5"/>
      <c r="I30" s="5"/>
      <c r="J30" s="5"/>
      <c r="K30" s="5"/>
      <c r="L30" s="5"/>
    </row>
    <row r="31" spans="1:12" ht="17.45" customHeight="1" x14ac:dyDescent="0.25">
      <c r="A31" s="4"/>
      <c r="B31" s="123"/>
      <c r="C31" s="124"/>
      <c r="D31" s="122"/>
      <c r="E31" s="50"/>
      <c r="F31" s="50"/>
      <c r="G31" s="50"/>
      <c r="H31" s="5"/>
      <c r="I31" s="5"/>
      <c r="J31" s="5"/>
      <c r="K31" s="5"/>
      <c r="L31" s="5"/>
    </row>
    <row r="32" spans="1:12" ht="17.45" customHeight="1" x14ac:dyDescent="0.25">
      <c r="A32" s="4"/>
      <c r="B32" s="123"/>
      <c r="C32" s="125" t="s">
        <v>74</v>
      </c>
      <c r="D32" s="126">
        <f>463601+2029</f>
        <v>465630</v>
      </c>
      <c r="E32" s="50"/>
      <c r="F32" s="50"/>
      <c r="G32" s="50"/>
      <c r="H32" s="5"/>
      <c r="I32" s="5"/>
      <c r="J32" s="5"/>
      <c r="K32" s="5"/>
      <c r="L32" s="5"/>
    </row>
    <row r="33" spans="1:12" ht="17.45" customHeight="1" x14ac:dyDescent="0.25">
      <c r="A33" s="4"/>
      <c r="B33" s="123"/>
      <c r="C33" s="125" t="s">
        <v>75</v>
      </c>
      <c r="D33" s="126">
        <v>133803</v>
      </c>
      <c r="E33" s="50"/>
      <c r="F33" s="50"/>
      <c r="G33" s="50"/>
      <c r="H33" s="5"/>
      <c r="I33" s="5"/>
      <c r="J33" s="5"/>
      <c r="K33" s="5"/>
      <c r="L33" s="5"/>
    </row>
    <row r="34" spans="1:12" ht="17.45" customHeight="1" x14ac:dyDescent="0.25">
      <c r="A34" s="4"/>
      <c r="B34" s="123"/>
      <c r="C34" s="125" t="s">
        <v>76</v>
      </c>
      <c r="D34" s="126">
        <v>198896</v>
      </c>
      <c r="E34" s="50"/>
      <c r="F34" s="50"/>
      <c r="G34" s="50"/>
      <c r="H34" s="5"/>
      <c r="I34" s="5"/>
      <c r="J34" s="5"/>
      <c r="K34" s="5"/>
      <c r="L34" s="5"/>
    </row>
    <row r="35" spans="1:12" ht="17.45" customHeight="1" x14ac:dyDescent="0.25">
      <c r="A35" s="4"/>
      <c r="B35" s="123"/>
      <c r="C35" s="125" t="s">
        <v>52</v>
      </c>
      <c r="D35" s="126">
        <f>112346+8577</f>
        <v>120923</v>
      </c>
      <c r="E35" s="50"/>
      <c r="F35" s="50"/>
      <c r="G35" s="50"/>
      <c r="H35" s="5"/>
      <c r="I35" s="5"/>
      <c r="J35" s="5"/>
      <c r="K35" s="5"/>
      <c r="L35" s="5"/>
    </row>
    <row r="36" spans="1:12" ht="17.45" customHeight="1" x14ac:dyDescent="0.25">
      <c r="A36" s="4"/>
      <c r="B36" s="123"/>
      <c r="C36" s="125" t="s">
        <v>56</v>
      </c>
      <c r="D36" s="126">
        <f t="shared" ref="D36:D63" si="0">-(134493+27253)</f>
        <v>-161746</v>
      </c>
      <c r="E36" s="50"/>
      <c r="F36" s="50"/>
      <c r="G36" s="50"/>
      <c r="H36" s="5"/>
      <c r="I36" s="5"/>
      <c r="J36" s="5"/>
      <c r="K36" s="5"/>
      <c r="L36" s="5"/>
    </row>
    <row r="37" spans="1:12" ht="17.45" customHeight="1" x14ac:dyDescent="0.25">
      <c r="A37" s="4"/>
      <c r="B37" s="123"/>
      <c r="C37" s="124"/>
      <c r="D37" s="122"/>
      <c r="E37" s="50"/>
      <c r="F37" s="50"/>
      <c r="G37" s="50"/>
      <c r="H37" s="5"/>
      <c r="I37" s="5"/>
      <c r="J37" s="5"/>
      <c r="K37" s="5"/>
      <c r="L37" s="5"/>
    </row>
    <row r="38" spans="1:12" ht="17.45" customHeight="1" x14ac:dyDescent="0.25">
      <c r="A38" s="4"/>
      <c r="B38" s="123"/>
      <c r="C38" s="125" t="s">
        <v>72</v>
      </c>
      <c r="D38" s="126">
        <f>SUM(D32:D37)</f>
        <v>757506</v>
      </c>
      <c r="E38" s="50"/>
      <c r="F38" s="50"/>
      <c r="G38" s="50"/>
      <c r="H38" s="5"/>
      <c r="I38" s="5"/>
      <c r="J38" s="5"/>
      <c r="K38" s="5"/>
      <c r="L38" s="5"/>
    </row>
    <row r="39" spans="1:12" ht="17.45" customHeight="1" x14ac:dyDescent="0.25">
      <c r="A39" s="4"/>
      <c r="B39" s="123"/>
      <c r="C39" s="122"/>
      <c r="D39" s="126"/>
      <c r="E39" s="50"/>
      <c r="F39" s="50"/>
      <c r="G39" s="50"/>
      <c r="H39" s="5"/>
      <c r="I39" s="5"/>
      <c r="J39" s="5"/>
      <c r="K39" s="5"/>
      <c r="L39" s="5"/>
    </row>
    <row r="40" spans="1:12" ht="17.45" customHeight="1" x14ac:dyDescent="0.25">
      <c r="A40" s="4"/>
      <c r="B40" s="123"/>
      <c r="C40" s="121" t="s">
        <v>77</v>
      </c>
      <c r="D40" s="122"/>
      <c r="E40" s="50"/>
      <c r="F40" s="50"/>
      <c r="G40" s="50"/>
      <c r="H40" s="5"/>
      <c r="I40" s="5"/>
      <c r="J40" s="5"/>
      <c r="K40" s="5"/>
      <c r="L40" s="5"/>
    </row>
    <row r="41" spans="1:12" ht="17.45" customHeight="1" x14ac:dyDescent="0.25">
      <c r="A41" s="4"/>
      <c r="B41" s="123"/>
      <c r="C41" s="124"/>
      <c r="D41" s="122"/>
      <c r="E41" s="50"/>
      <c r="F41" s="50"/>
      <c r="G41" s="50"/>
      <c r="H41" s="5"/>
      <c r="I41" s="5"/>
      <c r="J41" s="5"/>
      <c r="K41" s="5"/>
      <c r="L41" s="5"/>
    </row>
    <row r="42" spans="1:12" ht="17.45" customHeight="1" x14ac:dyDescent="0.25">
      <c r="A42" s="4"/>
      <c r="B42" s="123"/>
      <c r="C42" s="125" t="s">
        <v>42</v>
      </c>
      <c r="D42" s="126">
        <v>43842</v>
      </c>
      <c r="E42" s="50"/>
      <c r="F42" s="50"/>
      <c r="G42" s="50"/>
      <c r="H42" s="5"/>
      <c r="I42" s="5"/>
      <c r="J42" s="5"/>
      <c r="K42" s="5"/>
      <c r="L42" s="5"/>
    </row>
    <row r="43" spans="1:12" ht="17.45" customHeight="1" x14ac:dyDescent="0.25">
      <c r="A43" s="4"/>
      <c r="B43" s="123"/>
      <c r="C43" s="125" t="s">
        <v>43</v>
      </c>
      <c r="D43" s="126">
        <v>63774</v>
      </c>
      <c r="E43" s="50"/>
      <c r="F43" s="50"/>
      <c r="G43" s="50"/>
      <c r="H43" s="5"/>
      <c r="I43" s="5"/>
      <c r="J43" s="5"/>
      <c r="K43" s="5"/>
      <c r="L43" s="5"/>
    </row>
    <row r="44" spans="1:12" ht="17.45" customHeight="1" x14ac:dyDescent="0.25">
      <c r="A44" s="4"/>
      <c r="B44" s="123"/>
      <c r="C44" s="125" t="s">
        <v>44</v>
      </c>
      <c r="D44" s="126">
        <v>86363</v>
      </c>
      <c r="E44" s="50"/>
      <c r="F44" s="50"/>
      <c r="G44" s="50"/>
      <c r="H44" s="5"/>
      <c r="I44" s="5"/>
      <c r="J44" s="5"/>
      <c r="K44" s="5"/>
      <c r="L44" s="5"/>
    </row>
    <row r="45" spans="1:12" ht="17.45" customHeight="1" x14ac:dyDescent="0.25">
      <c r="A45" s="4"/>
      <c r="B45" s="123"/>
      <c r="C45" s="125" t="s">
        <v>45</v>
      </c>
      <c r="D45" s="126">
        <v>54213</v>
      </c>
      <c r="E45" s="50"/>
      <c r="F45" s="50"/>
      <c r="G45" s="50"/>
      <c r="H45" s="5"/>
      <c r="I45" s="5"/>
      <c r="J45" s="5"/>
      <c r="K45" s="5"/>
      <c r="L45" s="5"/>
    </row>
    <row r="46" spans="1:12" ht="17.45" customHeight="1" x14ac:dyDescent="0.25">
      <c r="A46" s="4"/>
      <c r="B46" s="123"/>
      <c r="C46" s="125" t="s">
        <v>46</v>
      </c>
      <c r="D46" s="126">
        <v>72131</v>
      </c>
      <c r="E46" s="50"/>
      <c r="F46" s="50"/>
      <c r="G46" s="50"/>
      <c r="H46" s="5"/>
      <c r="I46" s="5"/>
      <c r="J46" s="5"/>
      <c r="K46" s="5"/>
      <c r="L46" s="5"/>
    </row>
    <row r="47" spans="1:12" ht="17.45" customHeight="1" x14ac:dyDescent="0.25">
      <c r="A47" s="4"/>
      <c r="B47" s="123"/>
      <c r="C47" s="125" t="s">
        <v>47</v>
      </c>
      <c r="D47" s="126">
        <v>301153</v>
      </c>
      <c r="E47" s="50"/>
      <c r="F47" s="50"/>
      <c r="G47" s="50"/>
      <c r="H47" s="5"/>
      <c r="I47" s="5"/>
      <c r="J47" s="5"/>
      <c r="K47" s="5"/>
      <c r="L47" s="5"/>
    </row>
    <row r="48" spans="1:12" ht="17.45" customHeight="1" x14ac:dyDescent="0.25">
      <c r="A48" s="4"/>
      <c r="B48" s="123"/>
      <c r="C48" s="125" t="s">
        <v>48</v>
      </c>
      <c r="D48" s="126">
        <v>72283</v>
      </c>
      <c r="E48" s="50"/>
      <c r="F48" s="50"/>
      <c r="G48" s="50"/>
      <c r="H48" s="5"/>
      <c r="I48" s="5"/>
      <c r="J48" s="5"/>
      <c r="K48" s="5"/>
      <c r="L48" s="5"/>
    </row>
    <row r="49" spans="1:12" ht="17.45" customHeight="1" x14ac:dyDescent="0.25">
      <c r="A49" s="4"/>
      <c r="B49" s="123"/>
      <c r="C49" s="125" t="s">
        <v>78</v>
      </c>
      <c r="D49" s="126">
        <v>65168</v>
      </c>
      <c r="E49" s="50"/>
      <c r="F49" s="50"/>
      <c r="G49" s="50"/>
      <c r="H49" s="5"/>
      <c r="I49" s="5"/>
      <c r="J49" s="5"/>
      <c r="K49" s="5"/>
      <c r="L49" s="5"/>
    </row>
    <row r="50" spans="1:12" ht="17.45" customHeight="1" x14ac:dyDescent="0.25">
      <c r="A50" s="4"/>
      <c r="B50" s="123"/>
      <c r="C50" s="125" t="s">
        <v>79</v>
      </c>
      <c r="D50" s="126">
        <v>-1421</v>
      </c>
      <c r="E50" s="50"/>
      <c r="F50" s="50"/>
      <c r="G50" s="50"/>
      <c r="H50" s="5"/>
      <c r="I50" s="5"/>
      <c r="J50" s="5"/>
      <c r="K50" s="5"/>
      <c r="L50" s="5"/>
    </row>
    <row r="51" spans="1:12" ht="17.45" customHeight="1" x14ac:dyDescent="0.25">
      <c r="A51" s="4"/>
      <c r="B51" s="123"/>
      <c r="C51" s="128"/>
      <c r="D51" s="128"/>
      <c r="E51" s="127"/>
      <c r="F51" s="50"/>
      <c r="G51" s="50"/>
      <c r="H51" s="5"/>
      <c r="I51" s="5"/>
      <c r="J51" s="5"/>
      <c r="K51" s="5"/>
      <c r="L51" s="5"/>
    </row>
    <row r="52" spans="1:12" ht="17.45" customHeight="1" x14ac:dyDescent="0.25">
      <c r="A52" s="4"/>
      <c r="B52" s="123"/>
      <c r="C52" s="125" t="s">
        <v>72</v>
      </c>
      <c r="D52" s="126">
        <f>SUM(D42:D50)</f>
        <v>757506</v>
      </c>
      <c r="E52" s="50"/>
      <c r="F52" s="50"/>
      <c r="G52" s="50"/>
      <c r="H52" s="5"/>
      <c r="I52" s="5"/>
      <c r="J52" s="5"/>
      <c r="K52" s="5"/>
      <c r="L52" s="5"/>
    </row>
    <row r="53" spans="1:12" ht="17.45" customHeight="1" x14ac:dyDescent="0.25">
      <c r="A53" s="4"/>
      <c r="B53" s="123"/>
      <c r="C53" s="122"/>
      <c r="D53" s="122"/>
      <c r="E53" s="50"/>
      <c r="F53" s="50"/>
      <c r="G53" s="50"/>
      <c r="H53" s="5"/>
      <c r="I53" s="5"/>
      <c r="J53" s="5"/>
      <c r="K53" s="5"/>
      <c r="L53" s="5"/>
    </row>
    <row r="54" spans="1:12" ht="17.45" customHeight="1" x14ac:dyDescent="0.25">
      <c r="A54" s="4"/>
      <c r="B54" s="123"/>
      <c r="C54" s="121" t="s">
        <v>80</v>
      </c>
      <c r="D54" s="122"/>
      <c r="E54" s="50"/>
      <c r="F54" s="50"/>
      <c r="G54" s="50"/>
      <c r="H54" s="5"/>
      <c r="I54" s="5"/>
      <c r="J54" s="5"/>
      <c r="K54" s="5"/>
      <c r="L54" s="5"/>
    </row>
    <row r="55" spans="1:12" ht="17.45" customHeight="1" x14ac:dyDescent="0.25">
      <c r="A55" s="4"/>
      <c r="B55" s="123"/>
      <c r="C55" s="122"/>
      <c r="D55" s="122"/>
      <c r="E55" s="50"/>
      <c r="F55" s="50"/>
      <c r="G55" s="127"/>
      <c r="H55" s="129"/>
      <c r="I55" s="5"/>
      <c r="J55" s="5"/>
      <c r="K55" s="5"/>
      <c r="L55" s="5"/>
    </row>
    <row r="56" spans="1:12" ht="17.45" customHeight="1" x14ac:dyDescent="0.25">
      <c r="A56" s="4"/>
      <c r="B56" s="123"/>
      <c r="C56" s="125" t="s">
        <v>42</v>
      </c>
      <c r="D56" s="126">
        <f>77697-42225</f>
        <v>35472</v>
      </c>
      <c r="E56" s="130"/>
      <c r="F56" s="50"/>
      <c r="G56" s="50"/>
      <c r="H56" s="5"/>
      <c r="I56" s="5"/>
      <c r="J56" s="5"/>
      <c r="K56" s="5"/>
      <c r="L56" s="5"/>
    </row>
    <row r="57" spans="1:12" ht="17.45" customHeight="1" x14ac:dyDescent="0.25">
      <c r="A57" s="4"/>
      <c r="B57" s="123"/>
      <c r="C57" s="125" t="s">
        <v>43</v>
      </c>
      <c r="D57" s="126">
        <f>86830-24130</f>
        <v>62700</v>
      </c>
      <c r="E57" s="130"/>
      <c r="F57" s="50"/>
      <c r="G57" s="50"/>
      <c r="H57" s="5"/>
      <c r="I57" s="5"/>
      <c r="J57" s="5"/>
      <c r="K57" s="5"/>
      <c r="L57" s="5"/>
    </row>
    <row r="58" spans="1:12" ht="17.45" customHeight="1" x14ac:dyDescent="0.25">
      <c r="A58" s="4"/>
      <c r="B58" s="123"/>
      <c r="C58" s="125" t="s">
        <v>44</v>
      </c>
      <c r="D58" s="126">
        <f>511342-227346</f>
        <v>283996</v>
      </c>
      <c r="E58" s="130"/>
      <c r="F58" s="50"/>
      <c r="G58" s="50"/>
      <c r="H58" s="5"/>
      <c r="I58" s="5"/>
      <c r="J58" s="5"/>
      <c r="K58" s="5"/>
      <c r="L58" s="5"/>
    </row>
    <row r="59" spans="1:12" ht="17.45" customHeight="1" x14ac:dyDescent="0.25">
      <c r="A59" s="4"/>
      <c r="B59" s="123"/>
      <c r="C59" s="125" t="s">
        <v>45</v>
      </c>
      <c r="D59" s="5"/>
      <c r="E59" s="130"/>
      <c r="F59" s="50"/>
      <c r="G59" s="50"/>
      <c r="H59" s="5"/>
      <c r="I59" s="5"/>
      <c r="J59" s="5"/>
      <c r="K59" s="5"/>
      <c r="L59" s="5"/>
    </row>
    <row r="60" spans="1:12" ht="17.45" customHeight="1" x14ac:dyDescent="0.25">
      <c r="A60" s="4"/>
      <c r="B60" s="123"/>
      <c r="C60" s="125" t="s">
        <v>46</v>
      </c>
      <c r="D60" s="126">
        <f>140820-10222</f>
        <v>130598</v>
      </c>
      <c r="E60" s="130"/>
      <c r="F60" s="50"/>
      <c r="G60" s="50"/>
      <c r="H60" s="5"/>
      <c r="I60" s="5"/>
      <c r="J60" s="5"/>
      <c r="K60" s="5"/>
      <c r="L60" s="5"/>
    </row>
    <row r="61" spans="1:12" ht="17.45" customHeight="1" x14ac:dyDescent="0.25">
      <c r="A61" s="4"/>
      <c r="B61" s="123"/>
      <c r="C61" s="125" t="s">
        <v>47</v>
      </c>
      <c r="D61" s="126">
        <f>554836-263262</f>
        <v>291574</v>
      </c>
      <c r="E61" s="130"/>
      <c r="F61" s="50"/>
      <c r="G61" s="50"/>
      <c r="H61" s="5"/>
      <c r="I61" s="5"/>
      <c r="J61" s="5"/>
      <c r="K61" s="5"/>
      <c r="L61" s="5"/>
    </row>
    <row r="62" spans="1:12" ht="17.45" customHeight="1" x14ac:dyDescent="0.25">
      <c r="A62" s="4"/>
      <c r="B62" s="123"/>
      <c r="C62" s="125" t="s">
        <v>48</v>
      </c>
      <c r="D62" s="126">
        <v>107163</v>
      </c>
      <c r="E62" s="50"/>
      <c r="F62" s="50"/>
      <c r="G62" s="50"/>
      <c r="H62" s="5"/>
      <c r="I62" s="5"/>
      <c r="J62" s="5"/>
      <c r="K62" s="5"/>
      <c r="L62" s="5"/>
    </row>
    <row r="63" spans="1:12" ht="17.45" customHeight="1" x14ac:dyDescent="0.25">
      <c r="A63" s="4"/>
      <c r="B63" s="123"/>
      <c r="C63" s="125" t="s">
        <v>56</v>
      </c>
      <c r="D63" s="126">
        <f t="shared" si="0"/>
        <v>-161746</v>
      </c>
      <c r="E63" s="50"/>
      <c r="F63" s="50"/>
      <c r="G63" s="127"/>
      <c r="H63" s="5"/>
      <c r="I63" s="5"/>
      <c r="J63" s="5"/>
      <c r="K63" s="5"/>
      <c r="L63" s="5"/>
    </row>
    <row r="64" spans="1:12" ht="17.45" customHeight="1" x14ac:dyDescent="0.25">
      <c r="A64" s="4"/>
      <c r="B64" s="123"/>
      <c r="C64" s="125" t="s">
        <v>61</v>
      </c>
      <c r="D64" s="126">
        <v>7749</v>
      </c>
      <c r="E64" s="50"/>
      <c r="F64" s="50"/>
      <c r="G64" s="50"/>
      <c r="H64" s="5"/>
      <c r="I64" s="5"/>
      <c r="J64" s="5"/>
      <c r="K64" s="5"/>
      <c r="L64" s="5"/>
    </row>
    <row r="65" spans="1:12" ht="17.45" customHeight="1" x14ac:dyDescent="0.25">
      <c r="A65" s="4"/>
      <c r="B65" s="123"/>
      <c r="C65" s="122"/>
      <c r="D65" s="122"/>
      <c r="E65" s="127"/>
      <c r="F65" s="50"/>
      <c r="G65" s="50"/>
      <c r="H65" s="5"/>
      <c r="I65" s="5"/>
      <c r="J65" s="5"/>
      <c r="K65" s="5"/>
      <c r="L65" s="5"/>
    </row>
    <row r="66" spans="1:12" ht="17.45" customHeight="1" x14ac:dyDescent="0.25">
      <c r="A66" s="4"/>
      <c r="B66" s="123"/>
      <c r="C66" s="125" t="s">
        <v>72</v>
      </c>
      <c r="D66" s="126">
        <f>SUM(D56:D64)</f>
        <v>757506</v>
      </c>
      <c r="E66" s="50"/>
      <c r="F66" s="50"/>
      <c r="G66" s="50"/>
      <c r="H66" s="5"/>
      <c r="I66" s="5"/>
      <c r="J66" s="5"/>
      <c r="K66" s="5"/>
      <c r="L66" s="5"/>
    </row>
    <row r="67" spans="1:12" ht="17.45" customHeight="1" x14ac:dyDescent="0.25">
      <c r="A67" s="4"/>
      <c r="B67" s="123"/>
      <c r="C67" s="122"/>
      <c r="D67" s="122"/>
      <c r="E67" s="50"/>
      <c r="F67" s="50"/>
      <c r="G67" s="50"/>
      <c r="H67" s="5"/>
      <c r="I67" s="5"/>
      <c r="J67" s="5"/>
      <c r="K67" s="5"/>
      <c r="L67" s="5"/>
    </row>
    <row r="68" spans="1:12" ht="15.75" customHeight="1" x14ac:dyDescent="0.2">
      <c r="A68" s="4"/>
      <c r="B68" s="152" t="s">
        <v>14</v>
      </c>
      <c r="C68" s="152"/>
      <c r="D68" s="151" t="s">
        <v>15</v>
      </c>
      <c r="E68" s="151"/>
      <c r="F68" s="151"/>
      <c r="G68" s="151"/>
      <c r="H68" s="151"/>
      <c r="I68" s="5"/>
      <c r="J68" s="5"/>
      <c r="K68" s="5"/>
      <c r="L68" s="5"/>
    </row>
    <row r="69" spans="1:12" ht="13.7" customHeight="1" x14ac:dyDescent="0.2">
      <c r="A69" s="4"/>
      <c r="B69" s="5"/>
      <c r="C69" s="5"/>
      <c r="D69" s="5"/>
      <c r="E69" s="5"/>
      <c r="F69" s="5"/>
      <c r="G69" s="5"/>
      <c r="H69" s="5"/>
      <c r="I69" s="5"/>
      <c r="J69" s="5"/>
      <c r="K69" s="5"/>
      <c r="L69" s="5"/>
    </row>
    <row r="70" spans="1:12" ht="13.7" customHeight="1" x14ac:dyDescent="0.2">
      <c r="A70" s="4"/>
      <c r="B70" s="5"/>
      <c r="C70" s="5"/>
      <c r="D70" s="5"/>
      <c r="E70" s="5"/>
      <c r="F70" s="5"/>
      <c r="G70" s="5"/>
      <c r="H70" s="5"/>
      <c r="I70" s="5"/>
      <c r="J70" s="5"/>
      <c r="K70" s="5"/>
      <c r="L70" s="5"/>
    </row>
    <row r="71" spans="1:12" ht="13.7" customHeight="1" x14ac:dyDescent="0.2">
      <c r="A71" s="4"/>
      <c r="B71" s="5"/>
      <c r="C71" s="5"/>
      <c r="D71" s="5"/>
      <c r="E71" s="5"/>
      <c r="F71" s="5"/>
      <c r="G71" s="5"/>
      <c r="H71" s="5"/>
      <c r="I71" s="5"/>
      <c r="J71" s="5"/>
      <c r="K71" s="5"/>
      <c r="L71" s="5"/>
    </row>
    <row r="72" spans="1:12" ht="13.7" customHeight="1" x14ac:dyDescent="0.2">
      <c r="A72" s="4"/>
      <c r="B72" s="5"/>
      <c r="C72" s="5"/>
      <c r="D72" s="5"/>
      <c r="E72" s="5"/>
      <c r="F72" s="5"/>
      <c r="G72" s="5"/>
      <c r="H72" s="5"/>
      <c r="I72" s="5"/>
      <c r="J72" s="5"/>
      <c r="K72" s="5"/>
      <c r="L72" s="5"/>
    </row>
    <row r="73" spans="1:12" ht="13.7" customHeight="1" x14ac:dyDescent="0.2">
      <c r="A73" s="4"/>
      <c r="B73" s="5"/>
      <c r="C73" s="5"/>
      <c r="D73" s="5"/>
      <c r="E73" s="5"/>
      <c r="F73" s="5"/>
      <c r="G73" s="5"/>
      <c r="H73" s="5"/>
      <c r="I73" s="5"/>
      <c r="J73" s="5"/>
      <c r="K73" s="5"/>
      <c r="L73" s="5"/>
    </row>
    <row r="74" spans="1:12" ht="13.7" customHeight="1" x14ac:dyDescent="0.2">
      <c r="A74" s="4"/>
      <c r="B74" s="5"/>
      <c r="C74" s="5"/>
      <c r="D74" s="5"/>
      <c r="E74" s="5"/>
      <c r="F74" s="5"/>
      <c r="G74" s="5"/>
      <c r="H74" s="5"/>
      <c r="I74" s="5"/>
      <c r="J74" s="5"/>
      <c r="K74" s="5"/>
      <c r="L74" s="5"/>
    </row>
    <row r="75" spans="1:12" ht="13.7" customHeight="1" x14ac:dyDescent="0.2">
      <c r="A75" s="4"/>
      <c r="B75" s="5"/>
      <c r="C75" s="5"/>
      <c r="D75" s="5"/>
      <c r="E75" s="5"/>
      <c r="F75" s="5"/>
      <c r="G75" s="5"/>
      <c r="H75" s="5"/>
      <c r="I75" s="5"/>
      <c r="J75" s="5"/>
      <c r="K75" s="5"/>
      <c r="L75" s="5"/>
    </row>
    <row r="76" spans="1:12" ht="13.7" customHeight="1" x14ac:dyDescent="0.2">
      <c r="A76" s="4"/>
      <c r="B76" s="5"/>
      <c r="C76" s="5"/>
      <c r="D76" s="5"/>
      <c r="E76" s="5"/>
      <c r="F76" s="5"/>
      <c r="G76" s="5"/>
      <c r="H76" s="5"/>
      <c r="I76" s="5"/>
      <c r="J76" s="5"/>
      <c r="K76" s="5"/>
      <c r="L76" s="5"/>
    </row>
    <row r="77" spans="1:12" ht="13.7" customHeight="1" x14ac:dyDescent="0.2">
      <c r="A77" s="4"/>
      <c r="B77" s="5"/>
      <c r="C77" s="5"/>
      <c r="D77" s="5"/>
      <c r="E77" s="5"/>
      <c r="F77" s="5"/>
      <c r="G77" s="5"/>
      <c r="H77" s="5"/>
      <c r="I77" s="5"/>
      <c r="J77" s="5"/>
      <c r="K77" s="5"/>
      <c r="L77" s="5"/>
    </row>
    <row r="78" spans="1:12" ht="13.7" customHeight="1" x14ac:dyDescent="0.2">
      <c r="A78" s="4"/>
      <c r="B78" s="5"/>
      <c r="C78" s="5"/>
      <c r="D78" s="5"/>
      <c r="E78" s="5"/>
      <c r="F78" s="5"/>
      <c r="G78" s="5"/>
      <c r="H78" s="5"/>
      <c r="I78" s="5"/>
      <c r="J78" s="5"/>
      <c r="K78" s="5"/>
      <c r="L78" s="5"/>
    </row>
    <row r="79" spans="1:12" s="148" customFormat="1" ht="13.7" customHeight="1" x14ac:dyDescent="0.2">
      <c r="A79" s="4"/>
      <c r="B79" s="5"/>
      <c r="C79" s="5"/>
      <c r="D79" s="5"/>
      <c r="E79" s="5"/>
      <c r="F79" s="5"/>
      <c r="G79" s="5"/>
      <c r="H79" s="5"/>
      <c r="I79" s="5"/>
      <c r="J79" s="5"/>
      <c r="K79" s="5"/>
      <c r="L79" s="5"/>
    </row>
    <row r="80" spans="1:12" s="148" customFormat="1" ht="12.75" customHeight="1" x14ac:dyDescent="0.2"/>
  </sheetData>
  <mergeCells count="8">
    <mergeCell ref="C2:H2"/>
    <mergeCell ref="G4:H4"/>
    <mergeCell ref="B68:C68"/>
    <mergeCell ref="D68:H68"/>
    <mergeCell ref="B7:C7"/>
    <mergeCell ref="D7:H7"/>
    <mergeCell ref="C10:H14"/>
    <mergeCell ref="B17:H17"/>
  </mergeCells>
  <hyperlinks>
    <hyperlink ref="B4" location="Ejercicios!A1" display="Volver a ejercicios" xr:uid="{5401333A-CDD7-4CF9-893D-F690C16920C6}"/>
    <hyperlink ref="G4" location="'Índice'!R1C1" display="Volver al índice" xr:uid="{E7413855-34FE-425F-B360-0CB1991D5340}"/>
    <hyperlink ref="G4:H4" location="Índice!A1" display="Volver al índice" xr:uid="{CAAEA409-3306-40CA-8DDD-0254429806BB}"/>
  </hyperlinks>
  <pageMargins left="0.75" right="0.75" top="1" bottom="1" header="0.5" footer="0.5"/>
  <pageSetup scale="61" orientation="portrait"/>
  <headerFooter>
    <oddFooter>&amp;R&amp;"Arial,Regular"&amp;10&amp;K000000Rta_12.8</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9"/>
  <sheetViews>
    <sheetView showGridLines="0" workbookViewId="0">
      <selection activeCell="O53" sqref="O53"/>
    </sheetView>
  </sheetViews>
  <sheetFormatPr baseColWidth="10" defaultColWidth="10.85546875" defaultRowHeight="12.75" customHeight="1" x14ac:dyDescent="0.2"/>
  <cols>
    <col min="1" max="1" width="5.42578125" style="1" customWidth="1"/>
    <col min="2" max="2" width="9.140625" style="1" customWidth="1"/>
    <col min="3" max="3" width="31.5703125" style="1" customWidth="1"/>
    <col min="4" max="4" width="12.5703125" style="1" customWidth="1"/>
    <col min="5" max="6" width="2.42578125" style="1" customWidth="1"/>
    <col min="7" max="7" width="13" style="1" customWidth="1"/>
    <col min="8" max="8" width="20.42578125" style="1" customWidth="1"/>
    <col min="9" max="9" width="13.42578125" style="1" customWidth="1"/>
    <col min="10" max="10" width="2.5703125" style="1" customWidth="1"/>
    <col min="11" max="11" width="21.7109375" style="148" customWidth="1"/>
    <col min="12" max="12" width="10.85546875" style="148" customWidth="1"/>
    <col min="13" max="16384" width="10.85546875" style="1"/>
  </cols>
  <sheetData>
    <row r="1" spans="1:11" ht="13.7" customHeight="1" x14ac:dyDescent="0.2">
      <c r="A1" s="2"/>
      <c r="B1" s="3"/>
      <c r="C1" s="3"/>
      <c r="D1" s="3"/>
      <c r="E1" s="3"/>
      <c r="F1" s="3"/>
      <c r="G1" s="3"/>
      <c r="H1" s="3"/>
      <c r="I1" s="3"/>
      <c r="J1" s="3"/>
      <c r="K1" s="3"/>
    </row>
    <row r="2" spans="1:11" ht="13.7" customHeight="1" x14ac:dyDescent="0.2">
      <c r="A2" s="4"/>
      <c r="B2" s="5"/>
      <c r="C2" s="164" t="s">
        <v>1</v>
      </c>
      <c r="D2" s="165"/>
      <c r="E2" s="165"/>
      <c r="F2" s="165"/>
      <c r="G2" s="165"/>
      <c r="H2" s="165"/>
      <c r="I2" s="165"/>
      <c r="J2" s="165"/>
      <c r="K2" s="7"/>
    </row>
    <row r="3" spans="1:11" ht="13.7" customHeight="1" x14ac:dyDescent="0.2">
      <c r="A3" s="4"/>
      <c r="B3" s="5"/>
      <c r="C3" s="54"/>
      <c r="D3" s="54"/>
      <c r="E3" s="54"/>
      <c r="F3" s="54"/>
      <c r="G3" s="54"/>
      <c r="H3" s="54"/>
      <c r="I3" s="54"/>
      <c r="J3" s="54"/>
      <c r="K3" s="5"/>
    </row>
    <row r="4" spans="1:11" ht="13.7" customHeight="1" x14ac:dyDescent="0.2">
      <c r="A4" s="4"/>
      <c r="B4" s="145" t="s">
        <v>168</v>
      </c>
      <c r="C4" s="54"/>
      <c r="D4" s="54"/>
      <c r="E4" s="54"/>
      <c r="F4" s="54"/>
      <c r="G4" s="54"/>
      <c r="H4" s="54"/>
      <c r="I4" s="166" t="s">
        <v>159</v>
      </c>
      <c r="J4" s="167"/>
      <c r="K4" s="5"/>
    </row>
    <row r="5" spans="1:11" ht="13.7" customHeight="1" x14ac:dyDescent="0.2">
      <c r="A5" s="4"/>
      <c r="B5" s="55"/>
      <c r="C5" s="54"/>
      <c r="D5" s="54"/>
      <c r="E5" s="54"/>
      <c r="F5" s="54"/>
      <c r="G5" s="54"/>
      <c r="H5" s="54"/>
      <c r="I5" s="32"/>
      <c r="J5" s="32"/>
      <c r="K5" s="5"/>
    </row>
    <row r="6" spans="1:11" ht="13.7" customHeight="1" x14ac:dyDescent="0.2">
      <c r="A6" s="4"/>
      <c r="B6" s="5"/>
      <c r="C6" s="5"/>
      <c r="D6" s="5"/>
      <c r="E6" s="5"/>
      <c r="F6" s="5"/>
      <c r="G6" s="5"/>
      <c r="H6" s="5"/>
      <c r="I6" s="5"/>
      <c r="J6" s="5"/>
      <c r="K6" s="5"/>
    </row>
    <row r="7" spans="1:11" ht="18.600000000000001" customHeight="1" x14ac:dyDescent="0.2">
      <c r="A7" s="4"/>
      <c r="B7" s="152" t="s">
        <v>81</v>
      </c>
      <c r="C7" s="152"/>
      <c r="D7" s="152"/>
      <c r="E7" s="152"/>
      <c r="F7" s="152"/>
      <c r="G7" s="152"/>
      <c r="H7" s="152"/>
      <c r="I7" s="152"/>
      <c r="J7" s="152"/>
      <c r="K7" s="5"/>
    </row>
    <row r="8" spans="1:11" ht="18.600000000000001" customHeight="1" x14ac:dyDescent="0.3">
      <c r="A8" s="4"/>
      <c r="B8" s="131"/>
      <c r="C8" s="131"/>
      <c r="D8" s="131"/>
      <c r="E8" s="131"/>
      <c r="F8" s="131"/>
      <c r="G8" s="131"/>
      <c r="H8" s="131"/>
      <c r="I8" s="131"/>
      <c r="J8" s="131"/>
      <c r="K8" s="5"/>
    </row>
    <row r="9" spans="1:11" ht="18.600000000000001" customHeight="1" x14ac:dyDescent="0.3">
      <c r="A9" s="4"/>
      <c r="B9" s="188" t="s">
        <v>82</v>
      </c>
      <c r="C9" s="189"/>
      <c r="D9" s="189"/>
      <c r="E9" s="189"/>
      <c r="F9" s="189"/>
      <c r="G9" s="189"/>
      <c r="H9" s="189"/>
      <c r="I9" s="189"/>
      <c r="J9" s="132"/>
      <c r="K9" s="5"/>
    </row>
    <row r="10" spans="1:11" ht="12.75" customHeight="1" x14ac:dyDescent="0.2">
      <c r="A10" s="4"/>
      <c r="B10" s="190" t="s">
        <v>83</v>
      </c>
      <c r="C10" s="191"/>
      <c r="D10" s="191"/>
      <c r="E10" s="191"/>
      <c r="F10" s="191"/>
      <c r="G10" s="191"/>
      <c r="H10" s="191"/>
      <c r="I10" s="191"/>
      <c r="J10" s="191"/>
      <c r="K10" s="5"/>
    </row>
    <row r="11" spans="1:11" ht="8.1" customHeight="1" x14ac:dyDescent="0.2">
      <c r="A11" s="4"/>
      <c r="B11" s="133"/>
      <c r="C11" s="133"/>
      <c r="D11" s="133"/>
      <c r="E11" s="133"/>
      <c r="F11" s="133"/>
      <c r="G11" s="133"/>
      <c r="H11" s="133"/>
      <c r="I11" s="133"/>
      <c r="J11" s="133"/>
      <c r="K11" s="5"/>
    </row>
    <row r="12" spans="1:11" ht="18.600000000000001" customHeight="1" x14ac:dyDescent="0.3">
      <c r="A12" s="4"/>
      <c r="B12" s="17" t="s">
        <v>84</v>
      </c>
      <c r="C12" s="99"/>
      <c r="D12" s="134">
        <f>D14+D19+D24+D26+D30</f>
        <v>3287</v>
      </c>
      <c r="E12" s="99"/>
      <c r="F12" s="17" t="s">
        <v>85</v>
      </c>
      <c r="G12" s="99"/>
      <c r="H12" s="99"/>
      <c r="I12" s="134">
        <f>I14+I23+I32+I41</f>
        <v>3287</v>
      </c>
      <c r="J12" s="131"/>
      <c r="K12" s="5"/>
    </row>
    <row r="13" spans="1:11" ht="18.600000000000001" customHeight="1" x14ac:dyDescent="0.3">
      <c r="A13" s="4"/>
      <c r="B13" s="99"/>
      <c r="C13" s="99"/>
      <c r="D13" s="135"/>
      <c r="E13" s="99"/>
      <c r="F13" s="99"/>
      <c r="G13" s="99"/>
      <c r="H13" s="99"/>
      <c r="I13" s="99"/>
      <c r="J13" s="131"/>
      <c r="K13" s="5"/>
    </row>
    <row r="14" spans="1:11" ht="18.600000000000001" customHeight="1" x14ac:dyDescent="0.3">
      <c r="A14" s="4"/>
      <c r="B14" s="17" t="s">
        <v>86</v>
      </c>
      <c r="C14" s="99"/>
      <c r="D14" s="134">
        <f>SUM(D15:D17)</f>
        <v>810</v>
      </c>
      <c r="E14" s="99"/>
      <c r="F14" s="17" t="s">
        <v>87</v>
      </c>
      <c r="G14" s="12"/>
      <c r="H14" s="12"/>
      <c r="I14" s="134">
        <f>I15+I16+I17+I18+I21</f>
        <v>2783</v>
      </c>
      <c r="J14" s="131"/>
      <c r="K14" s="5"/>
    </row>
    <row r="15" spans="1:11" ht="18.600000000000001" customHeight="1" x14ac:dyDescent="0.3">
      <c r="A15" s="4"/>
      <c r="B15" s="78" t="s">
        <v>88</v>
      </c>
      <c r="C15" s="99"/>
      <c r="D15" s="89">
        <v>752</v>
      </c>
      <c r="E15" s="99"/>
      <c r="F15" s="78" t="s">
        <v>89</v>
      </c>
      <c r="G15" s="99"/>
      <c r="H15" s="99"/>
      <c r="I15" s="89">
        <v>2783</v>
      </c>
      <c r="J15" s="131"/>
      <c r="K15" s="5"/>
    </row>
    <row r="16" spans="1:11" ht="18.600000000000001" customHeight="1" x14ac:dyDescent="0.3">
      <c r="A16" s="4"/>
      <c r="B16" s="78" t="s">
        <v>90</v>
      </c>
      <c r="C16" s="99"/>
      <c r="D16" s="89">
        <v>58</v>
      </c>
      <c r="E16" s="99"/>
      <c r="F16" s="78" t="s">
        <v>91</v>
      </c>
      <c r="G16" s="99"/>
      <c r="H16" s="99"/>
      <c r="I16" s="89"/>
      <c r="J16" s="131"/>
      <c r="K16" s="5"/>
    </row>
    <row r="17" spans="1:11" ht="18.600000000000001" customHeight="1" x14ac:dyDescent="0.3">
      <c r="A17" s="4"/>
      <c r="B17" s="78" t="s">
        <v>92</v>
      </c>
      <c r="C17" s="99"/>
      <c r="D17" s="89"/>
      <c r="E17" s="99"/>
      <c r="F17" s="78" t="s">
        <v>93</v>
      </c>
      <c r="G17" s="99"/>
      <c r="H17" s="99"/>
      <c r="I17" s="89"/>
      <c r="J17" s="131"/>
      <c r="K17" s="5"/>
    </row>
    <row r="18" spans="1:11" ht="18.600000000000001" customHeight="1" x14ac:dyDescent="0.3">
      <c r="A18" s="4"/>
      <c r="B18" s="99"/>
      <c r="C18" s="99"/>
      <c r="D18" s="89"/>
      <c r="E18" s="89"/>
      <c r="F18" s="78" t="s">
        <v>94</v>
      </c>
      <c r="G18" s="99"/>
      <c r="H18" s="99"/>
      <c r="I18" s="89">
        <f>I19+I20</f>
        <v>0</v>
      </c>
      <c r="J18" s="131"/>
      <c r="K18" s="5"/>
    </row>
    <row r="19" spans="1:11" ht="18.600000000000001" customHeight="1" x14ac:dyDescent="0.3">
      <c r="A19" s="4"/>
      <c r="B19" s="17" t="s">
        <v>95</v>
      </c>
      <c r="C19" s="99"/>
      <c r="D19" s="134">
        <f>SUM(D20:D22)</f>
        <v>50</v>
      </c>
      <c r="E19" s="99"/>
      <c r="F19" s="99"/>
      <c r="G19" s="78" t="s">
        <v>96</v>
      </c>
      <c r="H19" s="99"/>
      <c r="I19" s="89">
        <v>0</v>
      </c>
      <c r="J19" s="131"/>
      <c r="K19" s="5"/>
    </row>
    <row r="20" spans="1:11" ht="18.600000000000001" customHeight="1" x14ac:dyDescent="0.3">
      <c r="A20" s="4"/>
      <c r="B20" s="78" t="s">
        <v>97</v>
      </c>
      <c r="C20" s="99"/>
      <c r="D20" s="89"/>
      <c r="E20" s="99"/>
      <c r="F20" s="99"/>
      <c r="G20" s="78" t="s">
        <v>98</v>
      </c>
      <c r="H20" s="99"/>
      <c r="I20" s="89">
        <v>0</v>
      </c>
      <c r="J20" s="131"/>
      <c r="K20" s="5"/>
    </row>
    <row r="21" spans="1:11" ht="18.600000000000001" customHeight="1" x14ac:dyDescent="0.3">
      <c r="A21" s="4"/>
      <c r="B21" s="78" t="s">
        <v>99</v>
      </c>
      <c r="C21" s="99"/>
      <c r="D21" s="89"/>
      <c r="E21" s="99"/>
      <c r="F21" s="78" t="s">
        <v>100</v>
      </c>
      <c r="G21" s="78" t="s">
        <v>101</v>
      </c>
      <c r="H21" s="99"/>
      <c r="I21" s="89">
        <v>0</v>
      </c>
      <c r="J21" s="132"/>
      <c r="K21" s="5"/>
    </row>
    <row r="22" spans="1:11" ht="13.7" customHeight="1" x14ac:dyDescent="0.2">
      <c r="A22" s="4"/>
      <c r="B22" s="78" t="s">
        <v>102</v>
      </c>
      <c r="C22" s="99"/>
      <c r="D22" s="89">
        <v>50</v>
      </c>
      <c r="E22" s="99"/>
      <c r="F22" s="99"/>
      <c r="G22" s="99"/>
      <c r="H22" s="99"/>
      <c r="I22" s="89"/>
      <c r="J22" s="5"/>
      <c r="K22" s="5"/>
    </row>
    <row r="23" spans="1:11" ht="15" customHeight="1" x14ac:dyDescent="0.2">
      <c r="A23" s="4"/>
      <c r="B23" s="99"/>
      <c r="C23" s="99"/>
      <c r="D23" s="135"/>
      <c r="E23" s="99"/>
      <c r="F23" s="17" t="s">
        <v>103</v>
      </c>
      <c r="G23" s="12"/>
      <c r="H23" s="12"/>
      <c r="I23" s="134">
        <f>I24+I27+I25+I26+I30</f>
        <v>414</v>
      </c>
      <c r="J23" s="57"/>
      <c r="K23" s="5"/>
    </row>
    <row r="24" spans="1:11" ht="27" customHeight="1" x14ac:dyDescent="0.2">
      <c r="A24" s="4"/>
      <c r="B24" s="17" t="s">
        <v>104</v>
      </c>
      <c r="C24" s="99"/>
      <c r="D24" s="134">
        <v>1947</v>
      </c>
      <c r="E24" s="99"/>
      <c r="F24" s="78" t="s">
        <v>89</v>
      </c>
      <c r="G24" s="99"/>
      <c r="H24" s="99"/>
      <c r="I24" s="89">
        <v>414</v>
      </c>
      <c r="J24" s="57"/>
      <c r="K24" s="5"/>
    </row>
    <row r="25" spans="1:11" ht="13.7" customHeight="1" x14ac:dyDescent="0.2">
      <c r="A25" s="4"/>
      <c r="B25" s="99"/>
      <c r="C25" s="99"/>
      <c r="D25" s="135"/>
      <c r="E25" s="99"/>
      <c r="F25" s="78" t="s">
        <v>91</v>
      </c>
      <c r="G25" s="99"/>
      <c r="H25" s="99"/>
      <c r="I25" s="89"/>
      <c r="J25" s="57"/>
      <c r="K25" s="5"/>
    </row>
    <row r="26" spans="1:11" ht="17.45" customHeight="1" x14ac:dyDescent="0.2">
      <c r="A26" s="4"/>
      <c r="B26" s="17" t="s">
        <v>105</v>
      </c>
      <c r="C26" s="99"/>
      <c r="D26" s="134">
        <f>SUM(D27:D28)</f>
        <v>454</v>
      </c>
      <c r="E26" s="99"/>
      <c r="F26" s="78" t="s">
        <v>93</v>
      </c>
      <c r="G26" s="99"/>
      <c r="H26" s="99"/>
      <c r="I26" s="89"/>
      <c r="J26" s="136"/>
      <c r="K26" s="5"/>
    </row>
    <row r="27" spans="1:11" ht="13.7" customHeight="1" x14ac:dyDescent="0.2">
      <c r="A27" s="4"/>
      <c r="B27" s="78" t="s">
        <v>106</v>
      </c>
      <c r="C27" s="99"/>
      <c r="D27" s="89">
        <v>332</v>
      </c>
      <c r="E27" s="99"/>
      <c r="F27" s="78" t="s">
        <v>94</v>
      </c>
      <c r="G27" s="99"/>
      <c r="H27" s="99"/>
      <c r="I27" s="89">
        <v>0</v>
      </c>
      <c r="J27" s="57"/>
      <c r="K27" s="5"/>
    </row>
    <row r="28" spans="1:11" ht="17.45" customHeight="1" x14ac:dyDescent="0.2">
      <c r="A28" s="4"/>
      <c r="B28" s="78" t="s">
        <v>107</v>
      </c>
      <c r="C28" s="99"/>
      <c r="D28" s="89">
        <v>122</v>
      </c>
      <c r="E28" s="99"/>
      <c r="F28" s="99"/>
      <c r="G28" s="78" t="s">
        <v>96</v>
      </c>
      <c r="H28" s="99"/>
      <c r="I28" s="89">
        <v>0</v>
      </c>
      <c r="J28" s="136"/>
      <c r="K28" s="5"/>
    </row>
    <row r="29" spans="1:11" ht="17.45" customHeight="1" x14ac:dyDescent="0.2">
      <c r="A29" s="4"/>
      <c r="B29" s="99"/>
      <c r="C29" s="99"/>
      <c r="D29" s="135"/>
      <c r="E29" s="99"/>
      <c r="F29" s="99"/>
      <c r="G29" s="78" t="s">
        <v>98</v>
      </c>
      <c r="H29" s="99"/>
      <c r="I29" s="89"/>
      <c r="J29" s="136"/>
      <c r="K29" s="5"/>
    </row>
    <row r="30" spans="1:11" ht="17.45" customHeight="1" x14ac:dyDescent="0.2">
      <c r="A30" s="4"/>
      <c r="B30" s="17" t="s">
        <v>101</v>
      </c>
      <c r="C30" s="99"/>
      <c r="D30" s="134">
        <v>26</v>
      </c>
      <c r="E30" s="99"/>
      <c r="F30" s="78" t="s">
        <v>108</v>
      </c>
      <c r="G30" s="99"/>
      <c r="H30" s="99"/>
      <c r="I30" s="89"/>
      <c r="J30" s="136"/>
      <c r="K30" s="5"/>
    </row>
    <row r="31" spans="1:11" ht="13.7" customHeight="1" x14ac:dyDescent="0.2">
      <c r="A31" s="4"/>
      <c r="B31" s="99"/>
      <c r="C31" s="99"/>
      <c r="D31" s="89"/>
      <c r="E31" s="99"/>
      <c r="F31" s="99"/>
      <c r="G31" s="99"/>
      <c r="H31" s="99"/>
      <c r="I31" s="89"/>
      <c r="J31" s="57"/>
      <c r="K31" s="5"/>
    </row>
    <row r="32" spans="1:11" ht="17.45" customHeight="1" x14ac:dyDescent="0.2">
      <c r="A32" s="4"/>
      <c r="B32" s="99"/>
      <c r="C32" s="99"/>
      <c r="D32" s="135"/>
      <c r="E32" s="99"/>
      <c r="F32" s="17" t="s">
        <v>109</v>
      </c>
      <c r="G32" s="12"/>
      <c r="H32" s="12"/>
      <c r="I32" s="134">
        <f>I33+I34+I35+I36+I39</f>
        <v>68</v>
      </c>
      <c r="J32" s="136"/>
      <c r="K32" s="5"/>
    </row>
    <row r="33" spans="1:11" ht="13.7" customHeight="1" x14ac:dyDescent="0.2">
      <c r="A33" s="4"/>
      <c r="B33" s="99"/>
      <c r="C33" s="99"/>
      <c r="D33" s="135"/>
      <c r="E33" s="99"/>
      <c r="F33" s="78" t="s">
        <v>110</v>
      </c>
      <c r="G33" s="99"/>
      <c r="H33" s="99"/>
      <c r="I33" s="89">
        <v>68</v>
      </c>
      <c r="J33" s="57"/>
      <c r="K33" s="5"/>
    </row>
    <row r="34" spans="1:11" ht="13.7" customHeight="1" x14ac:dyDescent="0.2">
      <c r="A34" s="4"/>
      <c r="B34" s="99"/>
      <c r="C34" s="99"/>
      <c r="D34" s="89"/>
      <c r="E34" s="99"/>
      <c r="F34" s="78" t="s">
        <v>91</v>
      </c>
      <c r="G34" s="99"/>
      <c r="H34" s="99"/>
      <c r="I34" s="89"/>
      <c r="J34" s="57"/>
      <c r="K34" s="5"/>
    </row>
    <row r="35" spans="1:11" ht="17.45" customHeight="1" x14ac:dyDescent="0.2">
      <c r="A35" s="4"/>
      <c r="B35" s="99"/>
      <c r="C35" s="99"/>
      <c r="D35" s="135"/>
      <c r="E35" s="99"/>
      <c r="F35" s="78" t="s">
        <v>93</v>
      </c>
      <c r="G35" s="99"/>
      <c r="H35" s="99"/>
      <c r="I35" s="89"/>
      <c r="J35" s="136"/>
      <c r="K35" s="5"/>
    </row>
    <row r="36" spans="1:11" ht="13.7" customHeight="1" x14ac:dyDescent="0.2">
      <c r="A36" s="4"/>
      <c r="B36" s="99"/>
      <c r="C36" s="99"/>
      <c r="D36" s="135"/>
      <c r="E36" s="99"/>
      <c r="F36" s="78" t="s">
        <v>94</v>
      </c>
      <c r="G36" s="99"/>
      <c r="H36" s="99"/>
      <c r="I36" s="89"/>
      <c r="J36" s="57"/>
      <c r="K36" s="5"/>
    </row>
    <row r="37" spans="1:11" ht="17.45" customHeight="1" x14ac:dyDescent="0.2">
      <c r="A37" s="4"/>
      <c r="B37" s="99"/>
      <c r="C37" s="99"/>
      <c r="D37" s="135"/>
      <c r="E37" s="99"/>
      <c r="F37" s="99"/>
      <c r="G37" s="78" t="s">
        <v>96</v>
      </c>
      <c r="H37" s="99"/>
      <c r="I37" s="89"/>
      <c r="J37" s="136"/>
      <c r="K37" s="5"/>
    </row>
    <row r="38" spans="1:11" ht="17.45" customHeight="1" x14ac:dyDescent="0.2">
      <c r="A38" s="4"/>
      <c r="B38" s="99"/>
      <c r="C38" s="99"/>
      <c r="D38" s="135"/>
      <c r="E38" s="99"/>
      <c r="F38" s="99"/>
      <c r="G38" s="78" t="s">
        <v>98</v>
      </c>
      <c r="H38" s="99"/>
      <c r="I38" s="89"/>
      <c r="J38" s="136"/>
      <c r="K38" s="5"/>
    </row>
    <row r="39" spans="1:11" ht="13.7" customHeight="1" x14ac:dyDescent="0.2">
      <c r="A39" s="4"/>
      <c r="B39" s="99"/>
      <c r="C39" s="99"/>
      <c r="D39" s="135"/>
      <c r="E39" s="99"/>
      <c r="F39" s="78" t="s">
        <v>108</v>
      </c>
      <c r="G39" s="99"/>
      <c r="H39" s="99"/>
      <c r="I39" s="89"/>
      <c r="J39" s="57"/>
      <c r="K39" s="5"/>
    </row>
    <row r="40" spans="1:11" ht="17.45" customHeight="1" x14ac:dyDescent="0.2">
      <c r="A40" s="4"/>
      <c r="B40" s="99"/>
      <c r="C40" s="99"/>
      <c r="D40" s="135"/>
      <c r="E40" s="99"/>
      <c r="F40" s="99"/>
      <c r="G40" s="99"/>
      <c r="H40" s="99"/>
      <c r="I40" s="89"/>
      <c r="J40" s="136"/>
      <c r="K40" s="5"/>
    </row>
    <row r="41" spans="1:11" ht="17.45" customHeight="1" x14ac:dyDescent="0.2">
      <c r="A41" s="4"/>
      <c r="B41" s="99"/>
      <c r="C41" s="99"/>
      <c r="D41" s="135"/>
      <c r="E41" s="99"/>
      <c r="F41" s="17" t="s">
        <v>52</v>
      </c>
      <c r="G41" s="12"/>
      <c r="H41" s="12"/>
      <c r="I41" s="134">
        <f>I42+I43+I44+I45+I48</f>
        <v>22</v>
      </c>
      <c r="J41" s="136"/>
      <c r="K41" s="5"/>
    </row>
    <row r="42" spans="1:11" ht="17.45" customHeight="1" x14ac:dyDescent="0.2">
      <c r="A42" s="4"/>
      <c r="B42" s="99"/>
      <c r="C42" s="99"/>
      <c r="D42" s="135"/>
      <c r="E42" s="99"/>
      <c r="F42" s="78" t="s">
        <v>110</v>
      </c>
      <c r="G42" s="99"/>
      <c r="H42" s="99"/>
      <c r="I42" s="89">
        <v>22</v>
      </c>
      <c r="J42" s="136"/>
      <c r="K42" s="5"/>
    </row>
    <row r="43" spans="1:11" ht="13.7" customHeight="1" x14ac:dyDescent="0.2">
      <c r="A43" s="4"/>
      <c r="B43" s="99"/>
      <c r="C43" s="99"/>
      <c r="D43" s="135"/>
      <c r="E43" s="99"/>
      <c r="F43" s="78" t="s">
        <v>91</v>
      </c>
      <c r="G43" s="99"/>
      <c r="H43" s="99"/>
      <c r="I43" s="89"/>
      <c r="J43" s="57"/>
      <c r="K43" s="5"/>
    </row>
    <row r="44" spans="1:11" ht="17.45" customHeight="1" x14ac:dyDescent="0.2">
      <c r="A44" s="4"/>
      <c r="B44" s="99"/>
      <c r="C44" s="99"/>
      <c r="D44" s="135"/>
      <c r="E44" s="99"/>
      <c r="F44" s="78" t="s">
        <v>93</v>
      </c>
      <c r="G44" s="99"/>
      <c r="H44" s="99"/>
      <c r="I44" s="89"/>
      <c r="J44" s="136"/>
      <c r="K44" s="5"/>
    </row>
    <row r="45" spans="1:11" ht="17.45" customHeight="1" x14ac:dyDescent="0.2">
      <c r="A45" s="4"/>
      <c r="B45" s="99"/>
      <c r="C45" s="99"/>
      <c r="D45" s="135"/>
      <c r="E45" s="99"/>
      <c r="F45" s="78" t="s">
        <v>94</v>
      </c>
      <c r="G45" s="99"/>
      <c r="H45" s="99"/>
      <c r="I45" s="89"/>
      <c r="J45" s="136"/>
      <c r="K45" s="5"/>
    </row>
    <row r="46" spans="1:11" ht="17.45" customHeight="1" x14ac:dyDescent="0.2">
      <c r="A46" s="4"/>
      <c r="B46" s="99"/>
      <c r="C46" s="99"/>
      <c r="D46" s="135"/>
      <c r="E46" s="99"/>
      <c r="F46" s="99"/>
      <c r="G46" s="78" t="s">
        <v>96</v>
      </c>
      <c r="H46" s="99"/>
      <c r="I46" s="89"/>
      <c r="J46" s="136"/>
      <c r="K46" s="5"/>
    </row>
    <row r="47" spans="1:11" ht="13.7" customHeight="1" x14ac:dyDescent="0.2">
      <c r="A47" s="4"/>
      <c r="B47" s="99"/>
      <c r="C47" s="99"/>
      <c r="D47" s="135"/>
      <c r="E47" s="99"/>
      <c r="F47" s="99"/>
      <c r="G47" s="78" t="s">
        <v>98</v>
      </c>
      <c r="H47" s="99"/>
      <c r="I47" s="89"/>
      <c r="J47" s="57"/>
      <c r="K47" s="5"/>
    </row>
    <row r="48" spans="1:11" ht="17.45" customHeight="1" x14ac:dyDescent="0.2">
      <c r="A48" s="4"/>
      <c r="B48" s="99"/>
      <c r="C48" s="99"/>
      <c r="D48" s="135"/>
      <c r="E48" s="99"/>
      <c r="F48" s="78" t="s">
        <v>108</v>
      </c>
      <c r="G48" s="99"/>
      <c r="H48" s="99"/>
      <c r="I48" s="89"/>
      <c r="J48" s="136"/>
      <c r="K48" s="5"/>
    </row>
    <row r="49" spans="1:11" ht="13.7" customHeight="1" x14ac:dyDescent="0.2">
      <c r="A49" s="4"/>
      <c r="B49" s="99"/>
      <c r="C49" s="99"/>
      <c r="D49" s="135"/>
      <c r="E49" s="99"/>
      <c r="F49" s="99"/>
      <c r="G49" s="99"/>
      <c r="H49" s="99"/>
      <c r="I49" s="99"/>
      <c r="J49" s="57"/>
      <c r="K49" s="5"/>
    </row>
    <row r="50" spans="1:11" ht="17.45" customHeight="1" x14ac:dyDescent="0.2">
      <c r="A50" s="4"/>
      <c r="B50" s="99"/>
      <c r="C50" s="99"/>
      <c r="D50" s="135"/>
      <c r="E50" s="99"/>
      <c r="F50" s="17" t="s">
        <v>111</v>
      </c>
      <c r="G50" s="12"/>
      <c r="H50" s="12"/>
      <c r="I50" s="134"/>
      <c r="J50" s="136"/>
      <c r="K50" s="5"/>
    </row>
    <row r="51" spans="1:11" ht="9" customHeight="1" x14ac:dyDescent="0.2">
      <c r="A51" s="4"/>
      <c r="B51" s="99"/>
      <c r="C51" s="99"/>
      <c r="D51" s="135"/>
      <c r="E51" s="99"/>
      <c r="F51" s="99"/>
      <c r="G51" s="99"/>
      <c r="H51" s="99"/>
      <c r="I51" s="89"/>
      <c r="J51" s="57"/>
      <c r="K51" s="5"/>
    </row>
    <row r="52" spans="1:11" ht="13.7" customHeight="1" x14ac:dyDescent="0.2">
      <c r="A52" s="4"/>
      <c r="B52" s="99"/>
      <c r="C52" s="99"/>
      <c r="D52" s="135"/>
      <c r="E52" s="99"/>
      <c r="F52" s="17" t="s">
        <v>112</v>
      </c>
      <c r="G52" s="12"/>
      <c r="H52" s="12"/>
      <c r="I52" s="134"/>
      <c r="J52" s="57"/>
      <c r="K52" s="5"/>
    </row>
    <row r="53" spans="1:11" ht="9" customHeight="1" x14ac:dyDescent="0.2">
      <c r="A53" s="4"/>
      <c r="B53" s="99"/>
      <c r="C53" s="99"/>
      <c r="D53" s="135"/>
      <c r="E53" s="99"/>
      <c r="F53" s="99"/>
      <c r="G53" s="99"/>
      <c r="H53" s="99"/>
      <c r="I53" s="89"/>
      <c r="J53" s="136"/>
      <c r="K53" s="5"/>
    </row>
    <row r="54" spans="1:11" ht="12.75" customHeight="1" x14ac:dyDescent="0.2">
      <c r="A54" s="4"/>
      <c r="B54" s="99"/>
      <c r="C54" s="99"/>
      <c r="D54" s="135"/>
      <c r="E54" s="99"/>
      <c r="F54" s="17" t="s">
        <v>113</v>
      </c>
      <c r="G54" s="12"/>
      <c r="H54" s="12"/>
      <c r="I54" s="134"/>
      <c r="J54" s="136"/>
      <c r="K54" s="5"/>
    </row>
    <row r="55" spans="1:11" ht="17.45" customHeight="1" x14ac:dyDescent="0.2">
      <c r="A55" s="4"/>
      <c r="B55" s="99"/>
      <c r="C55" s="99"/>
      <c r="D55" s="135"/>
      <c r="E55" s="99"/>
      <c r="F55" s="99"/>
      <c r="G55" s="99"/>
      <c r="H55" s="99"/>
      <c r="I55" s="99"/>
      <c r="J55" s="136"/>
      <c r="K55" s="5"/>
    </row>
    <row r="56" spans="1:11" ht="17.45" customHeight="1" x14ac:dyDescent="0.2">
      <c r="A56" s="4"/>
      <c r="B56" s="78" t="s">
        <v>114</v>
      </c>
      <c r="C56" s="99"/>
      <c r="D56" s="135"/>
      <c r="E56" s="99"/>
      <c r="F56" s="99"/>
      <c r="G56" s="99"/>
      <c r="H56" s="99"/>
      <c r="I56" s="99"/>
      <c r="J56" s="136"/>
      <c r="K56" s="5"/>
    </row>
    <row r="57" spans="1:11" ht="13.7" customHeight="1" x14ac:dyDescent="0.2">
      <c r="A57" s="4"/>
      <c r="B57" s="5"/>
      <c r="C57" s="5"/>
      <c r="D57" s="5"/>
      <c r="E57" s="5"/>
      <c r="F57" s="5"/>
      <c r="G57" s="5"/>
      <c r="H57" s="5"/>
      <c r="I57" s="5"/>
      <c r="J57" s="5"/>
      <c r="K57" s="5"/>
    </row>
    <row r="58" spans="1:11" s="148" customFormat="1" ht="17.45" customHeight="1" x14ac:dyDescent="0.25">
      <c r="A58" s="4"/>
      <c r="B58" s="152" t="s">
        <v>14</v>
      </c>
      <c r="C58" s="152"/>
      <c r="D58" s="152"/>
      <c r="E58" s="151" t="s">
        <v>15</v>
      </c>
      <c r="F58" s="151"/>
      <c r="G58" s="151"/>
      <c r="H58" s="151"/>
      <c r="I58" s="151"/>
      <c r="J58" s="150"/>
      <c r="K58" s="5"/>
    </row>
    <row r="59" spans="1:11" s="148" customFormat="1" ht="12.75" customHeight="1" x14ac:dyDescent="0.2"/>
  </sheetData>
  <mergeCells count="7">
    <mergeCell ref="E58:I58"/>
    <mergeCell ref="B7:J7"/>
    <mergeCell ref="C2:J2"/>
    <mergeCell ref="I4:J4"/>
    <mergeCell ref="B9:I9"/>
    <mergeCell ref="B10:J10"/>
    <mergeCell ref="B58:D58"/>
  </mergeCells>
  <hyperlinks>
    <hyperlink ref="B4" location="Ejercicios!A1" display="Volver a ejercicios" xr:uid="{24621CBC-96BC-4014-9B66-30A57F71BD20}"/>
    <hyperlink ref="I4" location="'Índice'!R1C1" display="Volver al índice" xr:uid="{0501FAAB-1B4E-485D-B5A8-893B321BE440}"/>
    <hyperlink ref="I4:J4" location="Índice!A1" display="Volver al índice" xr:uid="{B12A9D87-9351-49A3-A3A4-FCA4863F556F}"/>
  </hyperlinks>
  <pageMargins left="0.75" right="0.75" top="1" bottom="1" header="0.5" footer="0.5"/>
  <pageSetup scale="72" orientation="portrait"/>
  <headerFooter>
    <oddFooter>&amp;R&amp;"Arial,Regular"&amp;10&amp;K000000Anexo_12.A.1</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57"/>
  <sheetViews>
    <sheetView showGridLines="0" workbookViewId="0">
      <selection activeCell="K4" sqref="K4"/>
    </sheetView>
  </sheetViews>
  <sheetFormatPr baseColWidth="10" defaultColWidth="10.85546875" defaultRowHeight="12.75" customHeight="1" x14ac:dyDescent="0.2"/>
  <cols>
    <col min="1" max="1" width="9.140625" style="1" customWidth="1"/>
    <col min="2" max="10" width="9.5703125" style="1" customWidth="1"/>
    <col min="11" max="11" width="9.5703125" style="148" customWidth="1"/>
    <col min="12" max="12" width="10.85546875" style="148" customWidth="1"/>
    <col min="13" max="16384" width="10.85546875" style="1"/>
  </cols>
  <sheetData>
    <row r="1" spans="1:11" ht="13.7" customHeight="1" x14ac:dyDescent="0.2">
      <c r="A1" s="2"/>
      <c r="B1" s="3"/>
      <c r="C1" s="3"/>
      <c r="D1" s="3"/>
      <c r="E1" s="3"/>
      <c r="F1" s="3"/>
      <c r="G1" s="3"/>
      <c r="H1" s="3"/>
      <c r="I1" s="3"/>
      <c r="J1" s="3"/>
      <c r="K1" s="3"/>
    </row>
    <row r="2" spans="1:11" ht="13.7" customHeight="1" x14ac:dyDescent="0.2">
      <c r="A2" s="4"/>
      <c r="B2" s="7"/>
      <c r="C2" s="7"/>
      <c r="D2" s="7"/>
      <c r="E2" s="7"/>
      <c r="F2" s="7"/>
      <c r="G2" s="7"/>
      <c r="H2" s="29"/>
      <c r="I2" s="29"/>
      <c r="J2" s="29"/>
      <c r="K2" s="6" t="s">
        <v>1</v>
      </c>
    </row>
    <row r="3" spans="1:11" ht="13.7" customHeight="1" x14ac:dyDescent="0.2">
      <c r="A3" s="4"/>
      <c r="B3" s="5"/>
      <c r="C3" s="5"/>
      <c r="D3" s="5"/>
      <c r="E3" s="5"/>
      <c r="F3" s="5"/>
      <c r="G3" s="5"/>
      <c r="H3" s="54"/>
      <c r="I3" s="54"/>
      <c r="J3" s="54"/>
      <c r="K3" s="54"/>
    </row>
    <row r="4" spans="1:11" ht="13.7" customHeight="1" x14ac:dyDescent="0.2">
      <c r="A4" s="4"/>
      <c r="B4" s="145" t="s">
        <v>168</v>
      </c>
      <c r="C4" s="5"/>
      <c r="D4" s="5"/>
      <c r="E4" s="5"/>
      <c r="F4" s="5"/>
      <c r="G4" s="5"/>
      <c r="H4" s="58"/>
      <c r="I4" s="58"/>
      <c r="J4" s="32"/>
      <c r="K4" s="146" t="s">
        <v>159</v>
      </c>
    </row>
    <row r="5" spans="1:11" ht="13.7" customHeight="1" x14ac:dyDescent="0.2">
      <c r="A5" s="4"/>
      <c r="B5" s="55"/>
      <c r="C5" s="5"/>
      <c r="D5" s="5"/>
      <c r="E5" s="5"/>
      <c r="F5" s="5"/>
      <c r="G5" s="5"/>
      <c r="H5" s="58"/>
      <c r="I5" s="58"/>
      <c r="J5" s="32"/>
      <c r="K5" s="32"/>
    </row>
    <row r="6" spans="1:11" ht="13.7" customHeight="1" x14ac:dyDescent="0.2">
      <c r="A6" s="4"/>
      <c r="B6" s="5"/>
      <c r="C6" s="5"/>
      <c r="D6" s="5"/>
      <c r="E6" s="5"/>
      <c r="F6" s="5"/>
      <c r="G6" s="5"/>
      <c r="H6" s="58"/>
      <c r="I6" s="58"/>
      <c r="J6" s="58"/>
      <c r="K6" s="58"/>
    </row>
    <row r="7" spans="1:11" ht="18.600000000000001" customHeight="1" x14ac:dyDescent="0.2">
      <c r="A7" s="4"/>
      <c r="B7" s="152" t="s">
        <v>115</v>
      </c>
      <c r="C7" s="152"/>
      <c r="D7" s="152"/>
      <c r="E7" s="152"/>
      <c r="F7" s="152"/>
      <c r="G7" s="152"/>
      <c r="H7" s="152"/>
      <c r="I7" s="152"/>
      <c r="J7" s="152"/>
      <c r="K7" s="152"/>
    </row>
    <row r="8" spans="1:11" ht="13.7" customHeight="1" x14ac:dyDescent="0.2">
      <c r="A8" s="4"/>
      <c r="B8" s="5"/>
      <c r="C8" s="5"/>
      <c r="D8" s="5"/>
      <c r="E8" s="5"/>
      <c r="F8" s="5"/>
      <c r="G8" s="120"/>
      <c r="H8" s="120"/>
      <c r="I8" s="5"/>
      <c r="J8" s="5"/>
      <c r="K8" s="5"/>
    </row>
    <row r="9" spans="1:11" ht="13.7" customHeight="1" x14ac:dyDescent="0.2">
      <c r="A9" s="4"/>
      <c r="B9" s="5"/>
      <c r="C9" s="5"/>
      <c r="D9" s="5"/>
      <c r="E9" s="5"/>
      <c r="F9" s="5"/>
      <c r="G9" s="120"/>
      <c r="H9" s="120"/>
      <c r="I9" s="5"/>
      <c r="J9" s="5"/>
      <c r="K9" s="5"/>
    </row>
    <row r="10" spans="1:11" ht="13.7" customHeight="1" x14ac:dyDescent="0.2">
      <c r="A10" s="4"/>
      <c r="B10" s="194" t="s">
        <v>116</v>
      </c>
      <c r="C10" s="195"/>
      <c r="D10" s="195"/>
      <c r="E10" s="195"/>
      <c r="F10" s="195"/>
      <c r="G10" s="195"/>
      <c r="H10" s="195"/>
      <c r="I10" s="45"/>
      <c r="J10" s="45"/>
      <c r="K10" s="45"/>
    </row>
    <row r="11" spans="1:11" ht="13.7" customHeight="1" x14ac:dyDescent="0.2">
      <c r="A11" s="4"/>
      <c r="B11" s="137"/>
      <c r="C11" s="137"/>
      <c r="D11" s="137"/>
      <c r="E11" s="137"/>
      <c r="F11" s="137"/>
      <c r="G11" s="137"/>
      <c r="H11" s="137"/>
      <c r="I11" s="45"/>
      <c r="J11" s="45"/>
      <c r="K11" s="45"/>
    </row>
    <row r="12" spans="1:11" ht="13.5" customHeight="1" x14ac:dyDescent="0.2">
      <c r="A12" s="4"/>
      <c r="B12" s="196" t="s">
        <v>117</v>
      </c>
      <c r="C12" s="197"/>
      <c r="D12" s="197"/>
      <c r="E12" s="197"/>
      <c r="F12" s="197"/>
      <c r="G12" s="197"/>
      <c r="H12" s="197"/>
      <c r="I12" s="197"/>
      <c r="J12" s="197"/>
      <c r="K12" s="197"/>
    </row>
    <row r="13" spans="1:11" ht="13.5" customHeight="1" x14ac:dyDescent="0.2">
      <c r="A13" s="4"/>
      <c r="B13" s="197"/>
      <c r="C13" s="197"/>
      <c r="D13" s="197"/>
      <c r="E13" s="197"/>
      <c r="F13" s="197"/>
      <c r="G13" s="197"/>
      <c r="H13" s="197"/>
      <c r="I13" s="197"/>
      <c r="J13" s="197"/>
      <c r="K13" s="197"/>
    </row>
    <row r="14" spans="1:11" ht="13.5" customHeight="1" x14ac:dyDescent="0.2">
      <c r="A14" s="4"/>
      <c r="B14" s="138"/>
      <c r="C14" s="138"/>
      <c r="D14" s="138"/>
      <c r="E14" s="138"/>
      <c r="F14" s="138"/>
      <c r="G14" s="138"/>
      <c r="H14" s="138"/>
      <c r="I14" s="138"/>
      <c r="J14" s="138"/>
      <c r="K14" s="138"/>
    </row>
    <row r="15" spans="1:11" ht="13.5" customHeight="1" x14ac:dyDescent="0.2">
      <c r="A15" s="4"/>
      <c r="B15" s="196" t="s">
        <v>118</v>
      </c>
      <c r="C15" s="197"/>
      <c r="D15" s="197"/>
      <c r="E15" s="197"/>
      <c r="F15" s="197"/>
      <c r="G15" s="197"/>
      <c r="H15" s="197"/>
      <c r="I15" s="197"/>
      <c r="J15" s="197"/>
      <c r="K15" s="197"/>
    </row>
    <row r="16" spans="1:11" ht="13.5" customHeight="1" x14ac:dyDescent="0.2">
      <c r="A16" s="4"/>
      <c r="B16" s="197"/>
      <c r="C16" s="197"/>
      <c r="D16" s="197"/>
      <c r="E16" s="197"/>
      <c r="F16" s="197"/>
      <c r="G16" s="197"/>
      <c r="H16" s="197"/>
      <c r="I16" s="197"/>
      <c r="J16" s="197"/>
      <c r="K16" s="197"/>
    </row>
    <row r="17" spans="1:11" ht="13.5" customHeight="1" x14ac:dyDescent="0.2">
      <c r="A17" s="4"/>
      <c r="B17" s="138"/>
      <c r="C17" s="138"/>
      <c r="D17" s="138"/>
      <c r="E17" s="138"/>
      <c r="F17" s="138"/>
      <c r="G17" s="138"/>
      <c r="H17" s="138"/>
      <c r="I17" s="138"/>
      <c r="J17" s="138"/>
      <c r="K17" s="138"/>
    </row>
    <row r="18" spans="1:11" ht="13.5" customHeight="1" x14ac:dyDescent="0.2">
      <c r="A18" s="4"/>
      <c r="B18" s="196" t="s">
        <v>119</v>
      </c>
      <c r="C18" s="197"/>
      <c r="D18" s="197"/>
      <c r="E18" s="197"/>
      <c r="F18" s="197"/>
      <c r="G18" s="197"/>
      <c r="H18" s="197"/>
      <c r="I18" s="197"/>
      <c r="J18" s="197"/>
      <c r="K18" s="197"/>
    </row>
    <row r="19" spans="1:11" ht="13.5" customHeight="1" x14ac:dyDescent="0.2">
      <c r="A19" s="4"/>
      <c r="B19" s="197"/>
      <c r="C19" s="197"/>
      <c r="D19" s="197"/>
      <c r="E19" s="197"/>
      <c r="F19" s="197"/>
      <c r="G19" s="197"/>
      <c r="H19" s="197"/>
      <c r="I19" s="197"/>
      <c r="J19" s="197"/>
      <c r="K19" s="197"/>
    </row>
    <row r="20" spans="1:11" ht="13.5" customHeight="1" x14ac:dyDescent="0.2">
      <c r="A20" s="4"/>
      <c r="B20" s="138"/>
      <c r="C20" s="138"/>
      <c r="D20" s="138"/>
      <c r="E20" s="138"/>
      <c r="F20" s="138"/>
      <c r="G20" s="138"/>
      <c r="H20" s="138"/>
      <c r="I20" s="138"/>
      <c r="J20" s="138"/>
      <c r="K20" s="138"/>
    </row>
    <row r="21" spans="1:11" ht="13.5" customHeight="1" x14ac:dyDescent="0.2">
      <c r="A21" s="4"/>
      <c r="B21" s="196" t="s">
        <v>120</v>
      </c>
      <c r="C21" s="197"/>
      <c r="D21" s="197"/>
      <c r="E21" s="197"/>
      <c r="F21" s="197"/>
      <c r="G21" s="197"/>
      <c r="H21" s="197"/>
      <c r="I21" s="197"/>
      <c r="J21" s="197"/>
      <c r="K21" s="197"/>
    </row>
    <row r="22" spans="1:11" ht="13.5" customHeight="1" x14ac:dyDescent="0.2">
      <c r="A22" s="4"/>
      <c r="B22" s="197"/>
      <c r="C22" s="197"/>
      <c r="D22" s="197"/>
      <c r="E22" s="197"/>
      <c r="F22" s="197"/>
      <c r="G22" s="197"/>
      <c r="H22" s="197"/>
      <c r="I22" s="197"/>
      <c r="J22" s="197"/>
      <c r="K22" s="197"/>
    </row>
    <row r="23" spans="1:11" ht="13.5" customHeight="1" x14ac:dyDescent="0.2">
      <c r="A23" s="4"/>
      <c r="B23" s="197"/>
      <c r="C23" s="197"/>
      <c r="D23" s="197"/>
      <c r="E23" s="197"/>
      <c r="F23" s="197"/>
      <c r="G23" s="197"/>
      <c r="H23" s="197"/>
      <c r="I23" s="197"/>
      <c r="J23" s="197"/>
      <c r="K23" s="197"/>
    </row>
    <row r="24" spans="1:11" ht="13.5" customHeight="1" x14ac:dyDescent="0.2">
      <c r="A24" s="4"/>
      <c r="B24" s="192"/>
      <c r="C24" s="192"/>
      <c r="D24" s="192"/>
      <c r="E24" s="192"/>
      <c r="F24" s="192"/>
      <c r="G24" s="192"/>
      <c r="H24" s="192"/>
      <c r="I24" s="192"/>
      <c r="J24" s="192"/>
      <c r="K24" s="192"/>
    </row>
    <row r="25" spans="1:11" ht="13.5" customHeight="1" x14ac:dyDescent="0.2">
      <c r="A25" s="4"/>
      <c r="B25" s="194" t="s">
        <v>121</v>
      </c>
      <c r="C25" s="195"/>
      <c r="D25" s="195"/>
      <c r="E25" s="195"/>
      <c r="F25" s="195"/>
      <c r="G25" s="195"/>
      <c r="H25" s="195"/>
      <c r="I25" s="195"/>
      <c r="J25" s="195"/>
      <c r="K25" s="195"/>
    </row>
    <row r="26" spans="1:11" ht="13.5" customHeight="1" x14ac:dyDescent="0.2">
      <c r="A26" s="4"/>
      <c r="B26" s="193"/>
      <c r="C26" s="193"/>
      <c r="D26" s="193"/>
      <c r="E26" s="193"/>
      <c r="F26" s="193"/>
      <c r="G26" s="193"/>
      <c r="H26" s="193"/>
      <c r="I26" s="193"/>
      <c r="J26" s="193"/>
      <c r="K26" s="193"/>
    </row>
    <row r="27" spans="1:11" ht="13.5" customHeight="1" x14ac:dyDescent="0.2">
      <c r="A27" s="4"/>
      <c r="B27" s="168" t="s">
        <v>122</v>
      </c>
      <c r="C27" s="169"/>
      <c r="D27" s="169"/>
      <c r="E27" s="169"/>
      <c r="F27" s="169"/>
      <c r="G27" s="169"/>
      <c r="H27" s="169"/>
      <c r="I27" s="169"/>
      <c r="J27" s="169"/>
      <c r="K27" s="169"/>
    </row>
    <row r="28" spans="1:11" ht="13.5" customHeight="1" x14ac:dyDescent="0.2">
      <c r="A28" s="4"/>
      <c r="B28" s="169"/>
      <c r="C28" s="169"/>
      <c r="D28" s="169"/>
      <c r="E28" s="169"/>
      <c r="F28" s="169"/>
      <c r="G28" s="169"/>
      <c r="H28" s="169"/>
      <c r="I28" s="169"/>
      <c r="J28" s="169"/>
      <c r="K28" s="169"/>
    </row>
    <row r="29" spans="1:11" ht="13.5" customHeight="1" x14ac:dyDescent="0.2">
      <c r="A29" s="4"/>
      <c r="B29" s="169"/>
      <c r="C29" s="169"/>
      <c r="D29" s="169"/>
      <c r="E29" s="169"/>
      <c r="F29" s="169"/>
      <c r="G29" s="169"/>
      <c r="H29" s="169"/>
      <c r="I29" s="169"/>
      <c r="J29" s="169"/>
      <c r="K29" s="169"/>
    </row>
    <row r="30" spans="1:11" ht="13.5" customHeight="1" x14ac:dyDescent="0.2">
      <c r="A30" s="4"/>
      <c r="B30" s="140"/>
      <c r="C30" s="140"/>
      <c r="D30" s="140"/>
      <c r="E30" s="140"/>
      <c r="F30" s="140"/>
      <c r="G30" s="139"/>
      <c r="H30" s="139"/>
      <c r="I30" s="139"/>
      <c r="J30" s="139"/>
      <c r="K30" s="139"/>
    </row>
    <row r="31" spans="1:11" ht="13.5" customHeight="1" x14ac:dyDescent="0.2">
      <c r="A31" s="4"/>
      <c r="B31" s="196" t="s">
        <v>123</v>
      </c>
      <c r="C31" s="197"/>
      <c r="D31" s="197"/>
      <c r="E31" s="197"/>
      <c r="F31" s="197"/>
      <c r="G31" s="197"/>
      <c r="H31" s="197"/>
      <c r="I31" s="197"/>
      <c r="J31" s="197"/>
      <c r="K31" s="197"/>
    </row>
    <row r="32" spans="1:11" ht="13.5" customHeight="1" x14ac:dyDescent="0.2">
      <c r="A32" s="4"/>
      <c r="B32" s="197"/>
      <c r="C32" s="197"/>
      <c r="D32" s="197"/>
      <c r="E32" s="197"/>
      <c r="F32" s="197"/>
      <c r="G32" s="197"/>
      <c r="H32" s="197"/>
      <c r="I32" s="197"/>
      <c r="J32" s="197"/>
      <c r="K32" s="197"/>
    </row>
    <row r="33" spans="1:11" ht="13.5" customHeight="1" x14ac:dyDescent="0.2">
      <c r="A33" s="4"/>
      <c r="B33" s="140"/>
      <c r="C33" s="140"/>
      <c r="D33" s="140"/>
      <c r="E33" s="140"/>
      <c r="F33" s="140"/>
      <c r="G33" s="139"/>
      <c r="H33" s="139"/>
      <c r="I33" s="139"/>
      <c r="J33" s="139"/>
      <c r="K33" s="139"/>
    </row>
    <row r="34" spans="1:11" ht="13.5" customHeight="1" x14ac:dyDescent="0.2">
      <c r="A34" s="4"/>
      <c r="B34" s="168" t="s">
        <v>124</v>
      </c>
      <c r="C34" s="169"/>
      <c r="D34" s="169"/>
      <c r="E34" s="169"/>
      <c r="F34" s="169"/>
      <c r="G34" s="169"/>
      <c r="H34" s="169"/>
      <c r="I34" s="169"/>
      <c r="J34" s="169"/>
      <c r="K34" s="169"/>
    </row>
    <row r="35" spans="1:11" ht="13.5" customHeight="1" x14ac:dyDescent="0.2">
      <c r="A35" s="4"/>
      <c r="B35" s="169"/>
      <c r="C35" s="169"/>
      <c r="D35" s="169"/>
      <c r="E35" s="169"/>
      <c r="F35" s="169"/>
      <c r="G35" s="169"/>
      <c r="H35" s="169"/>
      <c r="I35" s="169"/>
      <c r="J35" s="169"/>
      <c r="K35" s="169"/>
    </row>
    <row r="36" spans="1:11" ht="13.5" customHeight="1" x14ac:dyDescent="0.2">
      <c r="A36" s="4"/>
      <c r="B36" s="140"/>
      <c r="C36" s="140"/>
      <c r="D36" s="140"/>
      <c r="E36" s="140"/>
      <c r="F36" s="140"/>
      <c r="G36" s="139"/>
      <c r="H36" s="139"/>
      <c r="I36" s="139"/>
      <c r="J36" s="139"/>
      <c r="K36" s="139"/>
    </row>
    <row r="37" spans="1:11" ht="13.5" customHeight="1" x14ac:dyDescent="0.2">
      <c r="A37" s="4"/>
      <c r="B37" s="168" t="s">
        <v>125</v>
      </c>
      <c r="C37" s="169"/>
      <c r="D37" s="169"/>
      <c r="E37" s="169"/>
      <c r="F37" s="169"/>
      <c r="G37" s="169"/>
      <c r="H37" s="169"/>
      <c r="I37" s="169"/>
      <c r="J37" s="169"/>
      <c r="K37" s="169"/>
    </row>
    <row r="38" spans="1:11" ht="13.5" customHeight="1" x14ac:dyDescent="0.2">
      <c r="A38" s="4"/>
      <c r="B38" s="169"/>
      <c r="C38" s="169"/>
      <c r="D38" s="169"/>
      <c r="E38" s="169"/>
      <c r="F38" s="169"/>
      <c r="G38" s="169"/>
      <c r="H38" s="169"/>
      <c r="I38" s="169"/>
      <c r="J38" s="169"/>
      <c r="K38" s="169"/>
    </row>
    <row r="39" spans="1:11" ht="15.75" customHeight="1" x14ac:dyDescent="0.2">
      <c r="A39" s="4"/>
      <c r="B39" s="169"/>
      <c r="C39" s="169"/>
      <c r="D39" s="169"/>
      <c r="E39" s="169"/>
      <c r="F39" s="169"/>
      <c r="G39" s="169"/>
      <c r="H39" s="169"/>
      <c r="I39" s="169"/>
      <c r="J39" s="169"/>
      <c r="K39" s="169"/>
    </row>
    <row r="40" spans="1:11" ht="13.5" customHeight="1" x14ac:dyDescent="0.2">
      <c r="A40" s="4"/>
      <c r="B40" s="205" t="s">
        <v>126</v>
      </c>
      <c r="C40" s="206"/>
      <c r="D40" s="206"/>
      <c r="E40" s="206"/>
      <c r="F40" s="206"/>
      <c r="G40" s="206"/>
      <c r="H40" s="206"/>
      <c r="I40" s="206"/>
      <c r="J40" s="206"/>
      <c r="K40" s="206"/>
    </row>
    <row r="41" spans="1:11" ht="13.5" customHeight="1" x14ac:dyDescent="0.2">
      <c r="A41" s="4"/>
      <c r="B41" s="169"/>
      <c r="C41" s="169"/>
      <c r="D41" s="169"/>
      <c r="E41" s="169"/>
      <c r="F41" s="169"/>
      <c r="G41" s="169"/>
      <c r="H41" s="169"/>
      <c r="I41" s="169"/>
      <c r="J41" s="169"/>
      <c r="K41" s="169"/>
    </row>
    <row r="42" spans="1:11" ht="13.5" customHeight="1" x14ac:dyDescent="0.2">
      <c r="A42" s="4"/>
      <c r="B42" s="205" t="s">
        <v>127</v>
      </c>
      <c r="C42" s="206"/>
      <c r="D42" s="206"/>
      <c r="E42" s="206"/>
      <c r="F42" s="206"/>
      <c r="G42" s="206"/>
      <c r="H42" s="206"/>
      <c r="I42" s="206"/>
      <c r="J42" s="206"/>
      <c r="K42" s="206"/>
    </row>
    <row r="43" spans="1:11" ht="13.5" customHeight="1" x14ac:dyDescent="0.2">
      <c r="A43" s="4"/>
      <c r="B43" s="140"/>
      <c r="C43" s="140"/>
      <c r="D43" s="140"/>
      <c r="E43" s="140"/>
      <c r="F43" s="140"/>
      <c r="G43" s="139"/>
      <c r="H43" s="139"/>
      <c r="I43" s="139"/>
      <c r="J43" s="139"/>
      <c r="K43" s="139"/>
    </row>
    <row r="44" spans="1:11" ht="13.5" customHeight="1" x14ac:dyDescent="0.2">
      <c r="A44" s="4"/>
      <c r="B44" s="168" t="s">
        <v>128</v>
      </c>
      <c r="C44" s="169"/>
      <c r="D44" s="169"/>
      <c r="E44" s="169"/>
      <c r="F44" s="169"/>
      <c r="G44" s="169"/>
      <c r="H44" s="169"/>
      <c r="I44" s="169"/>
      <c r="J44" s="169"/>
      <c r="K44" s="169"/>
    </row>
    <row r="45" spans="1:11" ht="13.5" customHeight="1" x14ac:dyDescent="0.2">
      <c r="A45" s="4"/>
      <c r="B45" s="140"/>
      <c r="C45" s="140"/>
      <c r="D45" s="140"/>
      <c r="E45" s="140"/>
      <c r="F45" s="140"/>
      <c r="G45" s="139"/>
      <c r="H45" s="139"/>
      <c r="I45" s="139"/>
      <c r="J45" s="139"/>
      <c r="K45" s="139"/>
    </row>
    <row r="46" spans="1:11" ht="13.5" customHeight="1" x14ac:dyDescent="0.2">
      <c r="A46" s="4"/>
      <c r="B46" s="168" t="s">
        <v>129</v>
      </c>
      <c r="C46" s="169"/>
      <c r="D46" s="169"/>
      <c r="E46" s="169"/>
      <c r="F46" s="169"/>
      <c r="G46" s="169"/>
      <c r="H46" s="169"/>
      <c r="I46" s="169"/>
      <c r="J46" s="169"/>
      <c r="K46" s="169"/>
    </row>
    <row r="47" spans="1:11" ht="13.5" customHeight="1" x14ac:dyDescent="0.2">
      <c r="A47" s="4"/>
      <c r="B47" s="139"/>
      <c r="C47" s="139"/>
      <c r="D47" s="139"/>
      <c r="E47" s="139"/>
      <c r="F47" s="139"/>
      <c r="G47" s="139"/>
      <c r="H47" s="139"/>
      <c r="I47" s="139"/>
      <c r="J47" s="139"/>
      <c r="K47" s="139"/>
    </row>
    <row r="48" spans="1:11" ht="13.5" customHeight="1" x14ac:dyDescent="0.2">
      <c r="A48" s="4"/>
      <c r="B48" s="168" t="s">
        <v>130</v>
      </c>
      <c r="C48" s="169"/>
      <c r="D48" s="169"/>
      <c r="E48" s="169"/>
      <c r="F48" s="169"/>
      <c r="G48" s="169"/>
      <c r="H48" s="169"/>
      <c r="I48" s="169"/>
      <c r="J48" s="169"/>
      <c r="K48" s="169"/>
    </row>
    <row r="49" spans="1:11" ht="13.5" customHeight="1" x14ac:dyDescent="0.2">
      <c r="A49" s="4"/>
      <c r="B49" s="169"/>
      <c r="C49" s="169"/>
      <c r="D49" s="169"/>
      <c r="E49" s="169"/>
      <c r="F49" s="169"/>
      <c r="G49" s="169"/>
      <c r="H49" s="169"/>
      <c r="I49" s="169"/>
      <c r="J49" s="169"/>
      <c r="K49" s="169"/>
    </row>
    <row r="50" spans="1:11" ht="13.5" customHeight="1" x14ac:dyDescent="0.2">
      <c r="A50" s="4"/>
      <c r="B50" s="199"/>
      <c r="C50" s="193"/>
      <c r="D50" s="193"/>
      <c r="E50" s="193"/>
      <c r="F50" s="193"/>
      <c r="G50" s="193"/>
      <c r="H50" s="193"/>
      <c r="I50" s="193"/>
      <c r="J50" s="193"/>
      <c r="K50" s="193"/>
    </row>
    <row r="51" spans="1:11" ht="13.5" customHeight="1" x14ac:dyDescent="0.2">
      <c r="A51" s="4"/>
      <c r="B51" s="201" t="s">
        <v>131</v>
      </c>
      <c r="C51" s="202"/>
      <c r="D51" s="202"/>
      <c r="E51" s="202"/>
      <c r="F51" s="202"/>
      <c r="G51" s="37"/>
      <c r="H51" s="37"/>
      <c r="I51" s="37"/>
      <c r="J51" s="37"/>
      <c r="K51" s="37"/>
    </row>
    <row r="52" spans="1:11" ht="13.5" customHeight="1" x14ac:dyDescent="0.2">
      <c r="A52" s="4"/>
      <c r="B52" s="198"/>
      <c r="C52" s="198"/>
      <c r="D52" s="198"/>
      <c r="E52" s="198"/>
      <c r="F52" s="198"/>
      <c r="G52" s="198"/>
      <c r="H52" s="198"/>
      <c r="I52" s="198"/>
      <c r="J52" s="198"/>
      <c r="K52" s="198"/>
    </row>
    <row r="53" spans="1:11" ht="13.5" customHeight="1" x14ac:dyDescent="0.2">
      <c r="A53" s="4"/>
      <c r="B53" s="200" t="s">
        <v>132</v>
      </c>
      <c r="C53" s="198"/>
      <c r="D53" s="198"/>
      <c r="E53" s="198"/>
      <c r="F53" s="198"/>
      <c r="G53" s="198"/>
      <c r="H53" s="198"/>
      <c r="I53" s="198"/>
      <c r="J53" s="198"/>
      <c r="K53" s="198"/>
    </row>
    <row r="54" spans="1:11" ht="13.5" customHeight="1" x14ac:dyDescent="0.2">
      <c r="A54" s="4"/>
      <c r="B54" s="203" t="s">
        <v>133</v>
      </c>
      <c r="C54" s="204"/>
      <c r="D54" s="204"/>
      <c r="E54" s="204"/>
      <c r="F54" s="204"/>
      <c r="G54" s="204"/>
      <c r="H54" s="204"/>
      <c r="I54" s="204"/>
      <c r="J54" s="204"/>
      <c r="K54" s="204"/>
    </row>
    <row r="55" spans="1:11" ht="13.5" customHeight="1" x14ac:dyDescent="0.2">
      <c r="A55" s="4"/>
      <c r="B55" s="204"/>
      <c r="C55" s="204"/>
      <c r="D55" s="204"/>
      <c r="E55" s="204"/>
      <c r="F55" s="204"/>
      <c r="G55" s="204"/>
      <c r="H55" s="204"/>
      <c r="I55" s="204"/>
      <c r="J55" s="204"/>
      <c r="K55" s="204"/>
    </row>
    <row r="56" spans="1:11" ht="13.5" customHeight="1" x14ac:dyDescent="0.2">
      <c r="A56" s="4"/>
      <c r="B56" s="141"/>
      <c r="C56" s="141"/>
      <c r="D56" s="141"/>
      <c r="E56" s="141"/>
      <c r="F56" s="141"/>
      <c r="G56" s="141"/>
      <c r="H56" s="141"/>
      <c r="I56" s="141"/>
      <c r="J56" s="141"/>
      <c r="K56" s="141"/>
    </row>
    <row r="57" spans="1:11" ht="17.45" customHeight="1" x14ac:dyDescent="0.2">
      <c r="A57" s="4"/>
      <c r="B57" s="152" t="s">
        <v>14</v>
      </c>
      <c r="C57" s="152"/>
      <c r="D57" s="152"/>
      <c r="E57" s="152"/>
      <c r="F57" s="152"/>
      <c r="G57" s="151" t="s">
        <v>15</v>
      </c>
      <c r="H57" s="151"/>
      <c r="I57" s="151"/>
      <c r="J57" s="151"/>
      <c r="K57" s="151"/>
    </row>
  </sheetData>
  <mergeCells count="28">
    <mergeCell ref="B27:K29"/>
    <mergeCell ref="B31:K32"/>
    <mergeCell ref="B51:F51"/>
    <mergeCell ref="B54:K55"/>
    <mergeCell ref="B37:K38"/>
    <mergeCell ref="B40:K40"/>
    <mergeCell ref="B42:K42"/>
    <mergeCell ref="B44:K44"/>
    <mergeCell ref="B46:K46"/>
    <mergeCell ref="B57:F57"/>
    <mergeCell ref="G57:K57"/>
    <mergeCell ref="B34:K35"/>
    <mergeCell ref="B52:K52"/>
    <mergeCell ref="B41:K41"/>
    <mergeCell ref="B50:K50"/>
    <mergeCell ref="B48:K49"/>
    <mergeCell ref="B39:K39"/>
    <mergeCell ref="B53:K53"/>
    <mergeCell ref="B7:K7"/>
    <mergeCell ref="B24:K24"/>
    <mergeCell ref="B26:K26"/>
    <mergeCell ref="B10:H10"/>
    <mergeCell ref="B12:K13"/>
    <mergeCell ref="B15:K16"/>
    <mergeCell ref="B18:K19"/>
    <mergeCell ref="B21:K22"/>
    <mergeCell ref="B23:K23"/>
    <mergeCell ref="B25:K25"/>
  </mergeCells>
  <hyperlinks>
    <hyperlink ref="B4" location="Ejercicios!A1" display="Volver a ejercicios" xr:uid="{00000000-0004-0000-0D00-000000000000}"/>
    <hyperlink ref="B54" r:id="rId1" xr:uid="{00000000-0004-0000-0D00-000002000000}"/>
    <hyperlink ref="K4" location="Índice!A1" display="Volver al índice" xr:uid="{00000000-0004-0000-0D00-000001000000}"/>
  </hyperlinks>
  <pageMargins left="0.75" right="0.75" top="1" bottom="1" header="0.5" footer="0.5"/>
  <pageSetup scale="71" orientation="portrait"/>
  <headerFooter>
    <oddFooter>&amp;R&amp;"Arial,Regular"&amp;10&amp;K000000Fuentes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8"/>
  <sheetViews>
    <sheetView showGridLines="0" zoomScaleNormal="100" workbookViewId="0">
      <selection activeCell="O2" sqref="O2"/>
    </sheetView>
  </sheetViews>
  <sheetFormatPr baseColWidth="10" defaultColWidth="8.85546875" defaultRowHeight="12.75" customHeight="1" x14ac:dyDescent="0.2"/>
  <cols>
    <col min="1" max="1" width="8.5703125" style="1" customWidth="1"/>
    <col min="2" max="2" width="5.85546875" style="1" customWidth="1"/>
    <col min="3" max="3" width="4.5703125" style="1" customWidth="1"/>
    <col min="4" max="4" width="8.5703125" style="1" customWidth="1"/>
    <col min="5" max="5" width="10" style="1" customWidth="1"/>
    <col min="6" max="6" width="9.5703125" style="1" customWidth="1"/>
    <col min="7" max="7" width="9.85546875" style="1" customWidth="1"/>
    <col min="8" max="8" width="10" style="1" customWidth="1"/>
    <col min="9" max="12" width="8.5703125" style="1" customWidth="1"/>
    <col min="13" max="14" width="8.85546875" style="1" customWidth="1"/>
    <col min="15" max="15" width="11.42578125" style="1" customWidth="1"/>
    <col min="16" max="17" width="8.85546875" style="148" customWidth="1"/>
    <col min="18" max="16384" width="8.85546875" style="1"/>
  </cols>
  <sheetData>
    <row r="1" spans="1:16" ht="13.7" customHeight="1" x14ac:dyDescent="0.2">
      <c r="A1" s="28"/>
      <c r="B1" s="3"/>
      <c r="C1" s="3"/>
      <c r="D1" s="3"/>
      <c r="E1" s="3"/>
      <c r="F1" s="3"/>
      <c r="G1" s="3"/>
      <c r="H1" s="3"/>
      <c r="I1" s="3"/>
      <c r="J1" s="3"/>
      <c r="K1" s="3"/>
      <c r="L1" s="3"/>
      <c r="M1" s="3"/>
      <c r="N1" s="3"/>
      <c r="O1" s="3"/>
      <c r="P1" s="3"/>
    </row>
    <row r="2" spans="1:16" ht="13.7" customHeight="1" x14ac:dyDescent="0.2">
      <c r="A2" s="4"/>
      <c r="B2" s="5"/>
      <c r="C2" s="5"/>
      <c r="D2" s="5"/>
      <c r="E2" s="5"/>
      <c r="F2" s="164" t="s">
        <v>1</v>
      </c>
      <c r="G2" s="165"/>
      <c r="H2" s="165"/>
      <c r="I2" s="165"/>
      <c r="J2" s="165"/>
      <c r="K2" s="165"/>
      <c r="L2" s="165"/>
      <c r="M2" s="165"/>
      <c r="N2" s="5"/>
      <c r="O2" s="5"/>
      <c r="P2" s="5"/>
    </row>
    <row r="3" spans="1:16" ht="13.7" customHeight="1" x14ac:dyDescent="0.2">
      <c r="A3" s="4"/>
      <c r="B3" s="5"/>
      <c r="C3" s="5"/>
      <c r="D3" s="5"/>
      <c r="E3" s="30"/>
      <c r="F3" s="30"/>
      <c r="G3" s="5"/>
      <c r="H3" s="5"/>
      <c r="I3" s="5"/>
      <c r="J3" s="5"/>
      <c r="K3" s="5"/>
      <c r="L3" s="5"/>
      <c r="M3" s="5"/>
      <c r="N3" s="5"/>
      <c r="O3" s="5"/>
      <c r="P3" s="5"/>
    </row>
    <row r="4" spans="1:16" ht="13.7" customHeight="1" x14ac:dyDescent="0.2">
      <c r="A4" s="4"/>
      <c r="B4" s="22"/>
      <c r="C4" s="12"/>
      <c r="D4" s="5"/>
      <c r="E4" s="31"/>
      <c r="F4" s="31"/>
      <c r="G4" s="31"/>
      <c r="H4" s="31"/>
      <c r="I4" s="31"/>
      <c r="J4" s="5"/>
      <c r="K4" s="5"/>
      <c r="L4" s="166" t="s">
        <v>159</v>
      </c>
      <c r="M4" s="167"/>
      <c r="N4" s="5"/>
      <c r="O4" s="5"/>
      <c r="P4" s="5"/>
    </row>
    <row r="5" spans="1:16" ht="13.7" customHeight="1" x14ac:dyDescent="0.2">
      <c r="A5" s="4"/>
      <c r="B5" s="22"/>
      <c r="C5" s="12"/>
      <c r="D5" s="5"/>
      <c r="E5" s="5"/>
      <c r="F5" s="5"/>
      <c r="G5" s="5"/>
      <c r="H5" s="5"/>
      <c r="I5" s="5"/>
      <c r="J5" s="33"/>
      <c r="K5" s="33"/>
      <c r="L5" s="5"/>
      <c r="M5" s="5"/>
      <c r="N5" s="5"/>
      <c r="O5" s="5"/>
      <c r="P5" s="5"/>
    </row>
    <row r="6" spans="1:16" ht="18.600000000000001" customHeight="1" x14ac:dyDescent="0.2">
      <c r="A6" s="4"/>
      <c r="B6" s="152" t="s">
        <v>16</v>
      </c>
      <c r="C6" s="152"/>
      <c r="D6" s="152"/>
      <c r="E6" s="152"/>
      <c r="F6" s="152"/>
      <c r="G6" s="152"/>
      <c r="H6" s="152"/>
      <c r="I6" s="152"/>
      <c r="J6" s="152"/>
      <c r="K6" s="152"/>
      <c r="L6" s="152"/>
      <c r="M6" s="152"/>
      <c r="N6" s="5"/>
      <c r="O6" s="5"/>
      <c r="P6" s="5"/>
    </row>
    <row r="7" spans="1:16" ht="13.7" customHeight="1" x14ac:dyDescent="0.2">
      <c r="A7" s="4"/>
      <c r="B7" s="22"/>
      <c r="C7" s="12"/>
      <c r="D7" s="5"/>
      <c r="E7" s="5"/>
      <c r="F7" s="5"/>
      <c r="G7" s="5"/>
      <c r="H7" s="5"/>
      <c r="I7" s="5"/>
      <c r="J7" s="34"/>
      <c r="K7" s="34"/>
      <c r="L7" s="5"/>
      <c r="M7" s="5"/>
      <c r="N7" s="5"/>
      <c r="O7" s="5"/>
      <c r="P7" s="5"/>
    </row>
    <row r="8" spans="1:16" ht="13.7" customHeight="1" x14ac:dyDescent="0.2">
      <c r="A8" s="4"/>
      <c r="B8" s="35">
        <v>12.1</v>
      </c>
      <c r="C8" s="36"/>
      <c r="D8" s="168" t="s">
        <v>17</v>
      </c>
      <c r="E8" s="169"/>
      <c r="F8" s="169"/>
      <c r="G8" s="169"/>
      <c r="H8" s="169"/>
      <c r="I8" s="169"/>
      <c r="J8" s="169"/>
      <c r="K8" s="169"/>
      <c r="L8" s="5"/>
      <c r="M8" s="5"/>
      <c r="N8" s="5"/>
      <c r="O8" s="5"/>
      <c r="P8" s="5"/>
    </row>
    <row r="9" spans="1:16" ht="13.7" customHeight="1" x14ac:dyDescent="0.2">
      <c r="A9" s="4"/>
      <c r="B9" s="38"/>
      <c r="C9" s="36"/>
      <c r="D9" s="169"/>
      <c r="E9" s="169"/>
      <c r="F9" s="169"/>
      <c r="G9" s="169"/>
      <c r="H9" s="169"/>
      <c r="I9" s="169"/>
      <c r="J9" s="169"/>
      <c r="K9" s="169"/>
      <c r="L9" s="5"/>
      <c r="M9" s="5"/>
      <c r="N9" s="5"/>
      <c r="O9" s="5"/>
      <c r="P9" s="5"/>
    </row>
    <row r="10" spans="1:16" ht="13.7" customHeight="1" x14ac:dyDescent="0.2">
      <c r="A10" s="4"/>
      <c r="B10" s="38"/>
      <c r="C10" s="36"/>
      <c r="D10" s="169"/>
      <c r="E10" s="169"/>
      <c r="F10" s="169"/>
      <c r="G10" s="169"/>
      <c r="H10" s="169"/>
      <c r="I10" s="169"/>
      <c r="J10" s="169"/>
      <c r="K10" s="169"/>
      <c r="L10" s="5"/>
      <c r="M10" s="5"/>
      <c r="N10" s="5"/>
      <c r="O10" s="5"/>
      <c r="P10" s="5"/>
    </row>
    <row r="11" spans="1:16" ht="13.7" customHeight="1" x14ac:dyDescent="0.2">
      <c r="A11" s="4"/>
      <c r="B11" s="38"/>
      <c r="C11" s="36"/>
      <c r="D11" s="169"/>
      <c r="E11" s="169"/>
      <c r="F11" s="169"/>
      <c r="G11" s="169"/>
      <c r="H11" s="169"/>
      <c r="I11" s="169"/>
      <c r="J11" s="169"/>
      <c r="K11" s="169"/>
      <c r="L11" s="5"/>
      <c r="M11" s="5"/>
      <c r="N11" s="5"/>
      <c r="O11" s="5"/>
      <c r="P11" s="5"/>
    </row>
    <row r="12" spans="1:16" ht="13.7" customHeight="1" x14ac:dyDescent="0.2">
      <c r="A12" s="4"/>
      <c r="B12" s="38"/>
      <c r="C12" s="36"/>
      <c r="D12" s="169"/>
      <c r="E12" s="169"/>
      <c r="F12" s="169"/>
      <c r="G12" s="169"/>
      <c r="H12" s="169"/>
      <c r="I12" s="169"/>
      <c r="J12" s="169"/>
      <c r="K12" s="169"/>
      <c r="L12" s="5"/>
      <c r="M12" s="5"/>
      <c r="N12" s="5"/>
      <c r="O12" s="5"/>
      <c r="P12" s="5"/>
    </row>
    <row r="13" spans="1:16" ht="13.7" customHeight="1" x14ac:dyDescent="0.2">
      <c r="A13" s="4"/>
      <c r="B13" s="38"/>
      <c r="C13" s="36"/>
      <c r="D13" s="169"/>
      <c r="E13" s="169"/>
      <c r="F13" s="169"/>
      <c r="G13" s="169"/>
      <c r="H13" s="169"/>
      <c r="I13" s="169"/>
      <c r="J13" s="169"/>
      <c r="K13" s="169"/>
      <c r="L13" s="162" t="s">
        <v>160</v>
      </c>
      <c r="M13" s="163"/>
      <c r="N13" s="5"/>
      <c r="O13" s="5"/>
      <c r="P13" s="5"/>
    </row>
    <row r="14" spans="1:16" ht="12.95" customHeight="1" x14ac:dyDescent="0.2">
      <c r="A14" s="4"/>
      <c r="B14" s="38"/>
      <c r="C14" s="36"/>
      <c r="D14" s="145" t="s">
        <v>159</v>
      </c>
      <c r="E14" s="5"/>
      <c r="F14" s="37"/>
      <c r="G14" s="37"/>
      <c r="H14" s="37"/>
      <c r="I14" s="37"/>
      <c r="J14" s="5"/>
      <c r="K14" s="5"/>
      <c r="L14" s="163"/>
      <c r="M14" s="163"/>
      <c r="N14" s="5"/>
      <c r="O14" s="5"/>
      <c r="P14" s="5"/>
    </row>
    <row r="15" spans="1:16" ht="12.95" customHeight="1" x14ac:dyDescent="0.2">
      <c r="A15" s="4"/>
      <c r="B15" s="38"/>
      <c r="C15" s="36"/>
      <c r="D15" s="5"/>
      <c r="E15" s="37"/>
      <c r="F15" s="37"/>
      <c r="G15" s="37"/>
      <c r="H15" s="37"/>
      <c r="I15" s="37"/>
      <c r="J15" s="33"/>
      <c r="K15" s="33"/>
      <c r="L15" s="5"/>
      <c r="M15" s="5"/>
      <c r="N15" s="5"/>
      <c r="O15" s="5"/>
      <c r="P15" s="5"/>
    </row>
    <row r="16" spans="1:16" ht="12.75" customHeight="1" x14ac:dyDescent="0.2">
      <c r="A16" s="4"/>
      <c r="B16" s="35">
        <f>B8+0.1</f>
        <v>12.2</v>
      </c>
      <c r="C16" s="36"/>
      <c r="D16" s="159" t="s">
        <v>134</v>
      </c>
      <c r="E16" s="160"/>
      <c r="F16" s="160"/>
      <c r="G16" s="160"/>
      <c r="H16" s="160"/>
      <c r="I16" s="160"/>
      <c r="J16" s="160"/>
      <c r="K16" s="160"/>
      <c r="L16" s="160"/>
      <c r="M16" s="160"/>
      <c r="N16" s="5"/>
      <c r="O16" s="5"/>
      <c r="P16" s="5"/>
    </row>
    <row r="17" spans="1:16" ht="18" customHeight="1" x14ac:dyDescent="0.2">
      <c r="A17" s="4"/>
      <c r="B17" s="38"/>
      <c r="C17" s="36"/>
      <c r="D17" s="160"/>
      <c r="E17" s="160"/>
      <c r="F17" s="160"/>
      <c r="G17" s="160"/>
      <c r="H17" s="160"/>
      <c r="I17" s="160"/>
      <c r="J17" s="160"/>
      <c r="K17" s="160"/>
      <c r="L17" s="160"/>
      <c r="M17" s="160"/>
      <c r="N17" s="5"/>
      <c r="O17" s="5"/>
      <c r="P17" s="5"/>
    </row>
    <row r="18" spans="1:16" ht="13.7" customHeight="1" x14ac:dyDescent="0.2">
      <c r="A18" s="4"/>
      <c r="B18" s="38"/>
      <c r="C18" s="36"/>
      <c r="D18" s="160"/>
      <c r="E18" s="160"/>
      <c r="F18" s="160"/>
      <c r="G18" s="160"/>
      <c r="H18" s="160"/>
      <c r="I18" s="160"/>
      <c r="J18" s="160"/>
      <c r="K18" s="160"/>
      <c r="L18" s="160"/>
      <c r="M18" s="160"/>
      <c r="N18" s="5"/>
      <c r="O18" s="5"/>
      <c r="P18" s="5"/>
    </row>
    <row r="19" spans="1:16" ht="13.7" customHeight="1" x14ac:dyDescent="0.2">
      <c r="A19" s="4"/>
      <c r="B19" s="38"/>
      <c r="C19" s="36"/>
      <c r="D19" s="160"/>
      <c r="E19" s="160"/>
      <c r="F19" s="160"/>
      <c r="G19" s="160"/>
      <c r="H19" s="160"/>
      <c r="I19" s="160"/>
      <c r="J19" s="160"/>
      <c r="K19" s="160"/>
      <c r="L19" s="160"/>
      <c r="M19" s="160"/>
      <c r="N19" s="5"/>
      <c r="O19" s="5"/>
      <c r="P19" s="5"/>
    </row>
    <row r="20" spans="1:16" ht="17.25" customHeight="1" x14ac:dyDescent="0.2">
      <c r="A20" s="4"/>
      <c r="B20" s="38"/>
      <c r="C20" s="36"/>
      <c r="D20" s="40"/>
      <c r="E20" s="40"/>
      <c r="F20" s="40"/>
      <c r="G20" s="40"/>
      <c r="H20" s="40"/>
      <c r="I20" s="40"/>
      <c r="J20" s="40"/>
      <c r="K20" s="40"/>
      <c r="L20" s="40"/>
      <c r="M20" s="40"/>
      <c r="N20" s="5"/>
      <c r="O20" s="5"/>
      <c r="P20" s="5"/>
    </row>
    <row r="21" spans="1:16" ht="12.95" customHeight="1" x14ac:dyDescent="0.2">
      <c r="A21" s="4"/>
      <c r="B21" s="38"/>
      <c r="C21" s="36"/>
      <c r="D21" s="145" t="s">
        <v>159</v>
      </c>
      <c r="E21" s="37"/>
      <c r="F21" s="37"/>
      <c r="G21" s="37"/>
      <c r="H21" s="37"/>
      <c r="I21" s="37"/>
      <c r="J21" s="5"/>
      <c r="K21" s="5"/>
      <c r="L21" s="157" t="s">
        <v>161</v>
      </c>
      <c r="M21" s="158"/>
      <c r="N21" s="5"/>
      <c r="O21" s="5"/>
      <c r="P21" s="5"/>
    </row>
    <row r="22" spans="1:16" ht="12.75" customHeight="1" x14ac:dyDescent="0.2">
      <c r="A22" s="4"/>
      <c r="B22" s="38"/>
      <c r="C22" s="36"/>
      <c r="D22" s="37"/>
      <c r="E22" s="37"/>
      <c r="F22" s="37"/>
      <c r="G22" s="37"/>
      <c r="H22" s="37"/>
      <c r="I22" s="37"/>
      <c r="J22" s="41"/>
      <c r="K22" s="41"/>
      <c r="L22" s="5"/>
      <c r="M22" s="5"/>
      <c r="N22" s="5"/>
      <c r="O22" s="5"/>
      <c r="P22" s="5"/>
    </row>
    <row r="23" spans="1:16" ht="21.75" customHeight="1" x14ac:dyDescent="0.2">
      <c r="A23" s="4"/>
      <c r="B23" s="35">
        <f>B16+0.1</f>
        <v>12.299999999999999</v>
      </c>
      <c r="C23" s="42"/>
      <c r="D23" s="159" t="s">
        <v>18</v>
      </c>
      <c r="E23" s="160"/>
      <c r="F23" s="160"/>
      <c r="G23" s="160"/>
      <c r="H23" s="160"/>
      <c r="I23" s="160"/>
      <c r="J23" s="160"/>
      <c r="K23" s="43"/>
      <c r="L23" s="5"/>
      <c r="M23" s="5"/>
      <c r="N23" s="5"/>
      <c r="O23" s="5"/>
      <c r="P23" s="5"/>
    </row>
    <row r="24" spans="1:16" ht="12.75" customHeight="1" x14ac:dyDescent="0.2">
      <c r="A24" s="4"/>
      <c r="B24" s="44"/>
      <c r="C24" s="45"/>
      <c r="D24" s="155" t="s">
        <v>135</v>
      </c>
      <c r="E24" s="156"/>
      <c r="F24" s="156"/>
      <c r="G24" s="156"/>
      <c r="H24" s="156"/>
      <c r="I24" s="156"/>
      <c r="J24" s="156"/>
      <c r="K24" s="156"/>
      <c r="L24" s="156"/>
      <c r="M24" s="5"/>
      <c r="N24" s="5"/>
      <c r="O24" s="5"/>
      <c r="P24" s="5"/>
    </row>
    <row r="25" spans="1:16" ht="15" customHeight="1" x14ac:dyDescent="0.2">
      <c r="A25" s="4"/>
      <c r="B25" s="44"/>
      <c r="C25" s="45"/>
      <c r="D25" s="155" t="s">
        <v>136</v>
      </c>
      <c r="E25" s="156"/>
      <c r="F25" s="156"/>
      <c r="G25" s="156"/>
      <c r="H25" s="156"/>
      <c r="I25" s="156"/>
      <c r="J25" s="156"/>
      <c r="K25" s="156"/>
      <c r="L25" s="156"/>
      <c r="M25" s="5"/>
      <c r="N25" s="5"/>
      <c r="O25" s="5"/>
      <c r="P25" s="149"/>
    </row>
    <row r="26" spans="1:16" ht="13.7" customHeight="1" x14ac:dyDescent="0.2">
      <c r="A26" s="4"/>
      <c r="B26" s="44"/>
      <c r="C26" s="45"/>
      <c r="D26" s="155" t="s">
        <v>137</v>
      </c>
      <c r="E26" s="156"/>
      <c r="F26" s="156"/>
      <c r="G26" s="156"/>
      <c r="H26" s="156"/>
      <c r="I26" s="156"/>
      <c r="J26" s="156"/>
      <c r="K26" s="156"/>
      <c r="L26" s="156"/>
      <c r="M26" s="5"/>
      <c r="N26" s="5"/>
      <c r="O26" s="5"/>
      <c r="P26" s="5"/>
    </row>
    <row r="27" spans="1:16" ht="13.7" customHeight="1" x14ac:dyDescent="0.2">
      <c r="A27" s="4"/>
      <c r="B27" s="44"/>
      <c r="C27" s="45"/>
      <c r="D27" s="155"/>
      <c r="E27" s="156"/>
      <c r="F27" s="156"/>
      <c r="G27" s="156"/>
      <c r="H27" s="156"/>
      <c r="I27" s="156"/>
      <c r="J27" s="156"/>
      <c r="K27" s="156"/>
      <c r="L27" s="156"/>
      <c r="M27" s="156"/>
      <c r="N27" s="5"/>
      <c r="O27" s="5"/>
      <c r="P27" s="5"/>
    </row>
    <row r="28" spans="1:16" ht="13.7" customHeight="1" x14ac:dyDescent="0.2">
      <c r="A28" s="4"/>
      <c r="B28" s="44"/>
      <c r="C28" s="45"/>
      <c r="D28" s="46"/>
      <c r="E28" s="46"/>
      <c r="F28" s="46"/>
      <c r="G28" s="46"/>
      <c r="H28" s="46"/>
      <c r="I28" s="46"/>
      <c r="J28" s="46"/>
      <c r="K28" s="46"/>
      <c r="L28" s="5"/>
      <c r="M28" s="5"/>
      <c r="N28" s="5"/>
      <c r="O28" s="5"/>
      <c r="P28" s="5"/>
    </row>
    <row r="29" spans="1:16" ht="13.7" customHeight="1" x14ac:dyDescent="0.2">
      <c r="A29" s="4"/>
      <c r="B29" s="44"/>
      <c r="C29" s="45"/>
      <c r="D29" s="145" t="s">
        <v>159</v>
      </c>
      <c r="E29" s="43"/>
      <c r="F29" s="43"/>
      <c r="G29" s="43"/>
      <c r="H29" s="43"/>
      <c r="I29" s="43"/>
      <c r="J29" s="5"/>
      <c r="K29" s="5"/>
      <c r="L29" s="157" t="s">
        <v>162</v>
      </c>
      <c r="M29" s="158"/>
      <c r="N29" s="5"/>
      <c r="O29" s="5"/>
      <c r="P29" s="5"/>
    </row>
    <row r="30" spans="1:16" ht="13.7" customHeight="1" x14ac:dyDescent="0.2">
      <c r="A30" s="4"/>
      <c r="B30" s="44"/>
      <c r="C30" s="45"/>
      <c r="D30" s="43"/>
      <c r="E30" s="43"/>
      <c r="F30" s="43"/>
      <c r="G30" s="43"/>
      <c r="H30" s="43"/>
      <c r="I30" s="43"/>
      <c r="J30" s="47"/>
      <c r="K30" s="47"/>
      <c r="L30" s="5"/>
      <c r="M30" s="5"/>
      <c r="N30" s="5"/>
      <c r="O30" s="5"/>
      <c r="P30" s="5"/>
    </row>
    <row r="31" spans="1:16" ht="12.95" customHeight="1" x14ac:dyDescent="0.2">
      <c r="A31" s="4"/>
      <c r="B31" s="35">
        <f>B23+0.1</f>
        <v>12.399999999999999</v>
      </c>
      <c r="C31" s="42"/>
      <c r="D31" s="159" t="s">
        <v>19</v>
      </c>
      <c r="E31" s="160"/>
      <c r="F31" s="160"/>
      <c r="G31" s="160"/>
      <c r="H31" s="160"/>
      <c r="I31" s="160"/>
      <c r="J31" s="160"/>
      <c r="K31" s="37"/>
      <c r="L31" s="5"/>
      <c r="M31" s="5"/>
      <c r="N31" s="5"/>
      <c r="O31" s="5"/>
      <c r="P31" s="5"/>
    </row>
    <row r="32" spans="1:16" ht="12.95" customHeight="1" x14ac:dyDescent="0.2">
      <c r="A32" s="4"/>
      <c r="B32" s="38"/>
      <c r="C32" s="42"/>
      <c r="D32" s="39"/>
      <c r="E32" s="39"/>
      <c r="F32" s="39"/>
      <c r="G32" s="39"/>
      <c r="H32" s="39"/>
      <c r="I32" s="39"/>
      <c r="J32" s="39"/>
      <c r="K32" s="37"/>
      <c r="L32" s="5"/>
      <c r="M32" s="5"/>
      <c r="N32" s="5"/>
      <c r="O32" s="5"/>
      <c r="P32" s="5"/>
    </row>
    <row r="33" spans="1:16" ht="13.7" customHeight="1" x14ac:dyDescent="0.2">
      <c r="A33" s="4"/>
      <c r="B33" s="38"/>
      <c r="C33" s="36"/>
      <c r="D33" s="159" t="s">
        <v>139</v>
      </c>
      <c r="E33" s="160"/>
      <c r="F33" s="160"/>
      <c r="G33" s="160"/>
      <c r="H33" s="160"/>
      <c r="I33" s="160"/>
      <c r="J33" s="160"/>
      <c r="K33" s="160"/>
      <c r="L33" s="5"/>
      <c r="M33" s="5"/>
      <c r="N33" s="5"/>
      <c r="O33" s="5"/>
      <c r="P33" s="5"/>
    </row>
    <row r="34" spans="1:16" ht="13.7" customHeight="1" x14ac:dyDescent="0.2">
      <c r="A34" s="4"/>
      <c r="B34" s="38"/>
      <c r="C34" s="36"/>
      <c r="D34" s="160"/>
      <c r="E34" s="160"/>
      <c r="F34" s="160"/>
      <c r="G34" s="160"/>
      <c r="H34" s="160"/>
      <c r="I34" s="160"/>
      <c r="J34" s="160"/>
      <c r="K34" s="160"/>
      <c r="L34" s="5"/>
      <c r="M34" s="5"/>
      <c r="N34" s="5"/>
      <c r="O34" s="5"/>
      <c r="P34" s="5"/>
    </row>
    <row r="35" spans="1:16" ht="13.7" customHeight="1" x14ac:dyDescent="0.2">
      <c r="A35" s="4"/>
      <c r="B35" s="38"/>
      <c r="C35" s="36"/>
      <c r="D35" s="160"/>
      <c r="E35" s="160"/>
      <c r="F35" s="160"/>
      <c r="G35" s="160"/>
      <c r="H35" s="160"/>
      <c r="I35" s="160"/>
      <c r="J35" s="160"/>
      <c r="K35" s="160"/>
      <c r="L35" s="5"/>
      <c r="M35" s="5"/>
      <c r="N35" s="5"/>
      <c r="O35" s="5"/>
      <c r="P35" s="5"/>
    </row>
    <row r="36" spans="1:16" ht="16.5" customHeight="1" x14ac:dyDescent="0.2">
      <c r="A36" s="4"/>
      <c r="B36" s="38"/>
      <c r="C36" s="36"/>
      <c r="D36" s="160"/>
      <c r="E36" s="160"/>
      <c r="F36" s="160"/>
      <c r="G36" s="160"/>
      <c r="H36" s="160"/>
      <c r="I36" s="160"/>
      <c r="J36" s="160"/>
      <c r="K36" s="160"/>
      <c r="L36" s="5"/>
      <c r="M36" s="5"/>
      <c r="N36" s="5"/>
      <c r="O36" s="5"/>
      <c r="P36" s="5"/>
    </row>
    <row r="37" spans="1:16" ht="13.7" customHeight="1" x14ac:dyDescent="0.2">
      <c r="A37" s="4"/>
      <c r="B37" s="38"/>
      <c r="C37" s="36"/>
      <c r="D37" s="39"/>
      <c r="E37" s="39"/>
      <c r="F37" s="39"/>
      <c r="G37" s="39"/>
      <c r="H37" s="39"/>
      <c r="I37" s="39"/>
      <c r="J37" s="39"/>
      <c r="K37" s="39"/>
      <c r="L37" s="5"/>
      <c r="M37" s="5"/>
      <c r="N37" s="5"/>
      <c r="O37" s="5"/>
      <c r="P37" s="5"/>
    </row>
    <row r="38" spans="1:16" ht="12.95" customHeight="1" x14ac:dyDescent="0.2">
      <c r="A38" s="4"/>
      <c r="B38" s="38"/>
      <c r="C38" s="36"/>
      <c r="D38" s="145" t="s">
        <v>159</v>
      </c>
      <c r="E38" s="39"/>
      <c r="F38" s="39"/>
      <c r="G38" s="39"/>
      <c r="H38" s="39"/>
      <c r="I38" s="39"/>
      <c r="J38" s="5"/>
      <c r="K38" s="5"/>
      <c r="L38" s="157" t="s">
        <v>163</v>
      </c>
      <c r="M38" s="158"/>
      <c r="N38" s="5"/>
      <c r="O38" s="5"/>
      <c r="P38" s="5"/>
    </row>
    <row r="39" spans="1:16" ht="13.7" customHeight="1" x14ac:dyDescent="0.2">
      <c r="A39" s="4"/>
      <c r="B39" s="38"/>
      <c r="C39" s="36"/>
      <c r="D39" s="5"/>
      <c r="E39" s="5"/>
      <c r="F39" s="5"/>
      <c r="G39" s="5"/>
      <c r="H39" s="5"/>
      <c r="I39" s="5"/>
      <c r="J39" s="34"/>
      <c r="K39" s="34"/>
      <c r="L39" s="5"/>
      <c r="M39" s="5"/>
      <c r="N39" s="5"/>
      <c r="O39" s="5"/>
      <c r="P39" s="5"/>
    </row>
    <row r="40" spans="1:16" ht="12.95" customHeight="1" x14ac:dyDescent="0.2">
      <c r="A40" s="4"/>
      <c r="B40" s="35">
        <f>B31+0.1</f>
        <v>12.499999999999998</v>
      </c>
      <c r="C40" s="36"/>
      <c r="D40" s="159" t="s">
        <v>20</v>
      </c>
      <c r="E40" s="160"/>
      <c r="F40" s="160"/>
      <c r="G40" s="160"/>
      <c r="H40" s="160"/>
      <c r="I40" s="160"/>
      <c r="J40" s="160"/>
      <c r="K40" s="160"/>
      <c r="L40" s="5"/>
      <c r="M40" s="5"/>
      <c r="N40" s="5"/>
      <c r="O40" s="5"/>
      <c r="P40" s="5"/>
    </row>
    <row r="41" spans="1:16" ht="13.7" customHeight="1" x14ac:dyDescent="0.2">
      <c r="A41" s="4"/>
      <c r="B41" s="38"/>
      <c r="C41" s="36"/>
      <c r="D41" s="160"/>
      <c r="E41" s="160"/>
      <c r="F41" s="160"/>
      <c r="G41" s="160"/>
      <c r="H41" s="160"/>
      <c r="I41" s="160"/>
      <c r="J41" s="160"/>
      <c r="K41" s="160"/>
      <c r="L41" s="5"/>
      <c r="M41" s="5"/>
      <c r="N41" s="5"/>
      <c r="O41" s="5"/>
      <c r="P41" s="5"/>
    </row>
    <row r="42" spans="1:16" ht="16.5" customHeight="1" x14ac:dyDescent="0.2">
      <c r="A42" s="4"/>
      <c r="B42" s="38"/>
      <c r="C42" s="36"/>
      <c r="D42" s="160"/>
      <c r="E42" s="160"/>
      <c r="F42" s="160"/>
      <c r="G42" s="160"/>
      <c r="H42" s="160"/>
      <c r="I42" s="160"/>
      <c r="J42" s="160"/>
      <c r="K42" s="160"/>
      <c r="L42" s="5"/>
      <c r="M42" s="5"/>
      <c r="N42" s="5"/>
      <c r="O42" s="5"/>
      <c r="P42" s="5"/>
    </row>
    <row r="43" spans="1:16" ht="13.7" customHeight="1" x14ac:dyDescent="0.2">
      <c r="A43" s="4"/>
      <c r="B43" s="38"/>
      <c r="C43" s="36"/>
      <c r="D43" s="39"/>
      <c r="E43" s="39"/>
      <c r="F43" s="39"/>
      <c r="G43" s="39"/>
      <c r="H43" s="39"/>
      <c r="I43" s="39"/>
      <c r="J43" s="39"/>
      <c r="K43" s="39"/>
      <c r="L43" s="5"/>
      <c r="M43" s="5"/>
      <c r="N43" s="5"/>
      <c r="O43" s="5"/>
      <c r="P43" s="5"/>
    </row>
    <row r="44" spans="1:16" ht="13.7" customHeight="1" x14ac:dyDescent="0.2">
      <c r="A44" s="4"/>
      <c r="B44" s="38"/>
      <c r="C44" s="36"/>
      <c r="D44" s="145" t="s">
        <v>159</v>
      </c>
      <c r="E44" s="37"/>
      <c r="F44" s="37"/>
      <c r="G44" s="37"/>
      <c r="H44" s="37"/>
      <c r="I44" s="37"/>
      <c r="J44" s="5"/>
      <c r="K44" s="5"/>
      <c r="L44" s="157" t="s">
        <v>164</v>
      </c>
      <c r="M44" s="158"/>
      <c r="N44" s="5"/>
      <c r="O44" s="5"/>
      <c r="P44" s="5"/>
    </row>
    <row r="45" spans="1:16" ht="13.7" customHeight="1" x14ac:dyDescent="0.2">
      <c r="A45" s="4"/>
      <c r="B45" s="38"/>
      <c r="C45" s="36"/>
      <c r="D45" s="37"/>
      <c r="E45" s="37"/>
      <c r="F45" s="37"/>
      <c r="G45" s="37"/>
      <c r="H45" s="37"/>
      <c r="I45" s="37"/>
      <c r="J45" s="37"/>
      <c r="K45" s="37"/>
      <c r="L45" s="5"/>
      <c r="M45" s="5"/>
      <c r="N45" s="5"/>
      <c r="O45" s="5"/>
      <c r="P45" s="5"/>
    </row>
    <row r="46" spans="1:16" ht="12.95" customHeight="1" x14ac:dyDescent="0.2">
      <c r="A46" s="4"/>
      <c r="B46" s="48">
        <f>B40+0.1</f>
        <v>12.599999999999998</v>
      </c>
      <c r="C46" s="45"/>
      <c r="D46" s="159" t="s">
        <v>21</v>
      </c>
      <c r="E46" s="160"/>
      <c r="F46" s="160"/>
      <c r="G46" s="160"/>
      <c r="H46" s="160"/>
      <c r="I46" s="160"/>
      <c r="J46" s="160"/>
      <c r="K46" s="160"/>
      <c r="L46" s="160"/>
      <c r="M46" s="160"/>
      <c r="N46" s="5"/>
      <c r="O46" s="5"/>
      <c r="P46" s="5"/>
    </row>
    <row r="47" spans="1:16" ht="13.7" customHeight="1" x14ac:dyDescent="0.2">
      <c r="A47" s="4"/>
      <c r="B47" s="44"/>
      <c r="C47" s="45"/>
      <c r="D47" s="160"/>
      <c r="E47" s="160"/>
      <c r="F47" s="160"/>
      <c r="G47" s="160"/>
      <c r="H47" s="160"/>
      <c r="I47" s="160"/>
      <c r="J47" s="160"/>
      <c r="K47" s="160"/>
      <c r="L47" s="160"/>
      <c r="M47" s="160"/>
      <c r="N47" s="5"/>
      <c r="O47" s="5"/>
      <c r="P47" s="5"/>
    </row>
    <row r="48" spans="1:16" ht="13.7" customHeight="1" x14ac:dyDescent="0.2">
      <c r="A48" s="4"/>
      <c r="B48" s="44"/>
      <c r="C48" s="45"/>
      <c r="D48" s="39"/>
      <c r="E48" s="39"/>
      <c r="F48" s="39"/>
      <c r="G48" s="39"/>
      <c r="H48" s="39"/>
      <c r="I48" s="39"/>
      <c r="J48" s="39"/>
      <c r="K48" s="39"/>
      <c r="L48" s="5"/>
      <c r="M48" s="5"/>
      <c r="N48" s="5"/>
      <c r="O48" s="5"/>
      <c r="P48" s="5"/>
    </row>
    <row r="49" spans="1:16" ht="12.95" customHeight="1" x14ac:dyDescent="0.2">
      <c r="A49" s="4"/>
      <c r="B49" s="44"/>
      <c r="C49" s="45"/>
      <c r="D49" s="145" t="s">
        <v>159</v>
      </c>
      <c r="E49" s="49"/>
      <c r="F49" s="49"/>
      <c r="G49" s="49"/>
      <c r="H49" s="49"/>
      <c r="I49" s="49"/>
      <c r="J49" s="5"/>
      <c r="K49" s="5"/>
      <c r="L49" s="157" t="s">
        <v>165</v>
      </c>
      <c r="M49" s="158"/>
      <c r="N49" s="5"/>
      <c r="O49" s="5"/>
      <c r="P49" s="5"/>
    </row>
    <row r="50" spans="1:16" ht="13.7" customHeight="1" x14ac:dyDescent="0.2">
      <c r="A50" s="4"/>
      <c r="B50" s="45"/>
      <c r="C50" s="45"/>
      <c r="D50" s="5"/>
      <c r="E50" s="5"/>
      <c r="F50" s="5"/>
      <c r="G50" s="5"/>
      <c r="H50" s="5"/>
      <c r="I50" s="5"/>
      <c r="J50" s="5"/>
      <c r="K50" s="5"/>
      <c r="L50" s="5"/>
      <c r="M50" s="5"/>
      <c r="N50" s="5"/>
      <c r="O50" s="5"/>
      <c r="P50" s="5"/>
    </row>
    <row r="51" spans="1:16" ht="25.5" customHeight="1" x14ac:dyDescent="0.2">
      <c r="A51" s="4"/>
      <c r="B51" s="48">
        <f>B46+0.1</f>
        <v>12.699999999999998</v>
      </c>
      <c r="C51" s="42"/>
      <c r="D51" s="159" t="s">
        <v>140</v>
      </c>
      <c r="E51" s="160"/>
      <c r="F51" s="160"/>
      <c r="G51" s="160"/>
      <c r="H51" s="160"/>
      <c r="I51" s="160"/>
      <c r="J51" s="160"/>
      <c r="K51" s="160"/>
      <c r="L51" s="160"/>
      <c r="M51" s="160"/>
      <c r="N51" s="5"/>
      <c r="O51" s="5"/>
      <c r="P51" s="5"/>
    </row>
    <row r="52" spans="1:16" ht="13.7" customHeight="1" x14ac:dyDescent="0.2">
      <c r="A52" s="4"/>
      <c r="B52" s="44"/>
      <c r="C52" s="45"/>
      <c r="D52" s="160"/>
      <c r="E52" s="160"/>
      <c r="F52" s="160"/>
      <c r="G52" s="160"/>
      <c r="H52" s="160"/>
      <c r="I52" s="160"/>
      <c r="J52" s="160"/>
      <c r="K52" s="160"/>
      <c r="L52" s="160"/>
      <c r="M52" s="160"/>
      <c r="N52" s="5"/>
      <c r="O52" s="5"/>
      <c r="P52" s="5"/>
    </row>
    <row r="53" spans="1:16" ht="13.7" customHeight="1" x14ac:dyDescent="0.2">
      <c r="A53" s="4"/>
      <c r="B53" s="44"/>
      <c r="C53" s="45"/>
      <c r="D53" s="160"/>
      <c r="E53" s="160"/>
      <c r="F53" s="160"/>
      <c r="G53" s="160"/>
      <c r="H53" s="160"/>
      <c r="I53" s="160"/>
      <c r="J53" s="160"/>
      <c r="K53" s="160"/>
      <c r="L53" s="160"/>
      <c r="M53" s="160"/>
      <c r="N53" s="5"/>
      <c r="O53" s="5"/>
      <c r="P53" s="5"/>
    </row>
    <row r="54" spans="1:16" ht="13.7" customHeight="1" x14ac:dyDescent="0.2">
      <c r="A54" s="4"/>
      <c r="B54" s="44"/>
      <c r="C54" s="45"/>
      <c r="D54" s="160"/>
      <c r="E54" s="160"/>
      <c r="F54" s="160"/>
      <c r="G54" s="160"/>
      <c r="H54" s="160"/>
      <c r="I54" s="160"/>
      <c r="J54" s="160"/>
      <c r="K54" s="160"/>
      <c r="L54" s="160"/>
      <c r="M54" s="160"/>
      <c r="N54" s="5"/>
      <c r="O54" s="5"/>
      <c r="P54" s="5"/>
    </row>
    <row r="55" spans="1:16" ht="13.7" customHeight="1" x14ac:dyDescent="0.2">
      <c r="A55" s="4"/>
      <c r="B55" s="44"/>
      <c r="C55" s="45"/>
      <c r="D55" s="160"/>
      <c r="E55" s="160"/>
      <c r="F55" s="160"/>
      <c r="G55" s="160"/>
      <c r="H55" s="160"/>
      <c r="I55" s="160"/>
      <c r="J55" s="160"/>
      <c r="K55" s="160"/>
      <c r="L55" s="160"/>
      <c r="M55" s="160"/>
      <c r="N55" s="5"/>
      <c r="O55" s="5"/>
      <c r="P55" s="5"/>
    </row>
    <row r="56" spans="1:16" ht="13.7" customHeight="1" x14ac:dyDescent="0.2">
      <c r="A56" s="4"/>
      <c r="B56" s="44"/>
      <c r="C56" s="45"/>
      <c r="D56" s="43"/>
      <c r="E56" s="43"/>
      <c r="F56" s="43"/>
      <c r="G56" s="43"/>
      <c r="H56" s="43"/>
      <c r="I56" s="43"/>
      <c r="J56" s="43"/>
      <c r="K56" s="43"/>
      <c r="L56" s="5"/>
      <c r="M56" s="5"/>
      <c r="N56" s="5"/>
      <c r="O56" s="5"/>
      <c r="P56" s="5"/>
    </row>
    <row r="57" spans="1:16" ht="12.95" customHeight="1" x14ac:dyDescent="0.2">
      <c r="A57" s="4"/>
      <c r="B57" s="44"/>
      <c r="C57" s="45"/>
      <c r="D57" s="145" t="s">
        <v>159</v>
      </c>
      <c r="E57" s="50"/>
      <c r="F57" s="50"/>
      <c r="G57" s="50"/>
      <c r="H57" s="50"/>
      <c r="I57" s="50"/>
      <c r="J57" s="5"/>
      <c r="K57" s="5"/>
      <c r="L57" s="157" t="s">
        <v>166</v>
      </c>
      <c r="M57" s="158"/>
      <c r="N57" s="5"/>
      <c r="O57" s="5"/>
      <c r="P57" s="5"/>
    </row>
    <row r="58" spans="1:16" ht="13.7" customHeight="1" x14ac:dyDescent="0.2">
      <c r="A58" s="4"/>
      <c r="B58" s="45"/>
      <c r="C58" s="45"/>
      <c r="D58" s="5"/>
      <c r="E58" s="5"/>
      <c r="F58" s="5"/>
      <c r="G58" s="5"/>
      <c r="H58" s="5"/>
      <c r="I58" s="5"/>
      <c r="J58" s="5"/>
      <c r="K58" s="161"/>
      <c r="L58" s="161"/>
      <c r="M58" s="5"/>
      <c r="N58" s="5"/>
      <c r="O58" s="5"/>
      <c r="P58" s="5"/>
    </row>
    <row r="59" spans="1:16" ht="12.75" customHeight="1" x14ac:dyDescent="0.2">
      <c r="A59" s="4"/>
      <c r="B59" s="48">
        <f>B51+0.1</f>
        <v>12.799999999999997</v>
      </c>
      <c r="C59" s="42"/>
      <c r="D59" s="159" t="s">
        <v>141</v>
      </c>
      <c r="E59" s="160"/>
      <c r="F59" s="160"/>
      <c r="G59" s="160"/>
      <c r="H59" s="160"/>
      <c r="I59" s="160"/>
      <c r="J59" s="160"/>
      <c r="K59" s="160"/>
      <c r="L59" s="160"/>
      <c r="M59" s="160"/>
      <c r="N59" s="5"/>
      <c r="O59" s="5"/>
      <c r="P59" s="5"/>
    </row>
    <row r="60" spans="1:16" ht="13.7" customHeight="1" x14ac:dyDescent="0.2">
      <c r="A60" s="4"/>
      <c r="B60" s="44"/>
      <c r="C60" s="45"/>
      <c r="D60" s="160"/>
      <c r="E60" s="160"/>
      <c r="F60" s="160"/>
      <c r="G60" s="160"/>
      <c r="H60" s="160"/>
      <c r="I60" s="160"/>
      <c r="J60" s="160"/>
      <c r="K60" s="160"/>
      <c r="L60" s="160"/>
      <c r="M60" s="160"/>
      <c r="N60" s="5"/>
      <c r="O60" s="5"/>
      <c r="P60" s="5"/>
    </row>
    <row r="61" spans="1:16" ht="13.7" customHeight="1" x14ac:dyDescent="0.2">
      <c r="A61" s="4"/>
      <c r="B61" s="44"/>
      <c r="C61" s="45"/>
      <c r="D61" s="160"/>
      <c r="E61" s="160"/>
      <c r="F61" s="160"/>
      <c r="G61" s="160"/>
      <c r="H61" s="160"/>
      <c r="I61" s="160"/>
      <c r="J61" s="160"/>
      <c r="K61" s="160"/>
      <c r="L61" s="160"/>
      <c r="M61" s="160"/>
      <c r="N61" s="5"/>
      <c r="O61" s="5"/>
      <c r="P61" s="5"/>
    </row>
    <row r="62" spans="1:16" ht="13.7" customHeight="1" x14ac:dyDescent="0.2">
      <c r="A62" s="4"/>
      <c r="B62" s="44"/>
      <c r="C62" s="45"/>
      <c r="D62" s="160"/>
      <c r="E62" s="160"/>
      <c r="F62" s="160"/>
      <c r="G62" s="160"/>
      <c r="H62" s="160"/>
      <c r="I62" s="160"/>
      <c r="J62" s="160"/>
      <c r="K62" s="160"/>
      <c r="L62" s="160"/>
      <c r="M62" s="160"/>
      <c r="N62" s="5"/>
      <c r="O62" s="5"/>
      <c r="P62" s="5"/>
    </row>
    <row r="63" spans="1:16" ht="14.85" customHeight="1" x14ac:dyDescent="0.2">
      <c r="A63" s="4"/>
      <c r="B63" s="44"/>
      <c r="C63" s="45"/>
      <c r="D63" s="160"/>
      <c r="E63" s="160"/>
      <c r="F63" s="160"/>
      <c r="G63" s="160"/>
      <c r="H63" s="160"/>
      <c r="I63" s="160"/>
      <c r="J63" s="160"/>
      <c r="K63" s="160"/>
      <c r="L63" s="160"/>
      <c r="M63" s="160"/>
      <c r="N63" s="5"/>
      <c r="O63" s="5"/>
      <c r="P63" s="5"/>
    </row>
    <row r="64" spans="1:16" ht="13.7" customHeight="1" x14ac:dyDescent="0.2">
      <c r="A64" s="4"/>
      <c r="B64" s="44"/>
      <c r="C64" s="45"/>
      <c r="D64" s="50"/>
      <c r="E64" s="50"/>
      <c r="F64" s="50"/>
      <c r="G64" s="50"/>
      <c r="H64" s="50"/>
      <c r="I64" s="50"/>
      <c r="J64" s="50"/>
      <c r="K64" s="50"/>
      <c r="L64" s="5"/>
      <c r="M64" s="5"/>
      <c r="N64" s="5"/>
      <c r="O64" s="5"/>
      <c r="P64" s="5"/>
    </row>
    <row r="65" spans="1:16" ht="12.95" customHeight="1" x14ac:dyDescent="0.2">
      <c r="A65" s="4"/>
      <c r="B65" s="44"/>
      <c r="C65" s="45"/>
      <c r="D65" s="145" t="s">
        <v>159</v>
      </c>
      <c r="E65" s="50"/>
      <c r="F65" s="50"/>
      <c r="G65" s="50"/>
      <c r="H65" s="50"/>
      <c r="I65" s="50"/>
      <c r="J65" s="5"/>
      <c r="K65" s="5"/>
      <c r="L65" s="157" t="s">
        <v>167</v>
      </c>
      <c r="M65" s="158"/>
      <c r="N65" s="5"/>
      <c r="O65" s="5"/>
      <c r="P65" s="5"/>
    </row>
    <row r="66" spans="1:16" ht="12.95" customHeight="1" x14ac:dyDescent="0.2">
      <c r="A66" s="4"/>
      <c r="B66" s="44"/>
      <c r="C66" s="45"/>
      <c r="D66" s="52"/>
      <c r="E66" s="50"/>
      <c r="F66" s="50"/>
      <c r="G66" s="50"/>
      <c r="H66" s="50"/>
      <c r="I66" s="50"/>
      <c r="J66" s="51"/>
      <c r="K66" s="51"/>
      <c r="L66" s="5"/>
      <c r="M66" s="5"/>
      <c r="N66" s="5"/>
      <c r="O66" s="5"/>
      <c r="P66" s="5"/>
    </row>
    <row r="67" spans="1:16" s="148" customFormat="1" ht="17.45" customHeight="1" x14ac:dyDescent="0.2">
      <c r="A67" s="4"/>
      <c r="B67" s="152" t="s">
        <v>14</v>
      </c>
      <c r="C67" s="152"/>
      <c r="D67" s="152"/>
      <c r="E67" s="152"/>
      <c r="F67" s="152"/>
      <c r="G67" s="152"/>
      <c r="H67" s="151" t="s">
        <v>15</v>
      </c>
      <c r="I67" s="151"/>
      <c r="J67" s="151"/>
      <c r="K67" s="151"/>
      <c r="L67" s="151"/>
      <c r="M67" s="151"/>
      <c r="N67" s="5"/>
      <c r="O67" s="5"/>
      <c r="P67" s="5"/>
    </row>
    <row r="68" spans="1:16" s="148" customFormat="1" ht="12.75" customHeight="1" x14ac:dyDescent="0.2"/>
  </sheetData>
  <mergeCells count="27">
    <mergeCell ref="B6:M6"/>
    <mergeCell ref="L13:M14"/>
    <mergeCell ref="D51:M55"/>
    <mergeCell ref="D16:M19"/>
    <mergeCell ref="F2:M2"/>
    <mergeCell ref="L4:M4"/>
    <mergeCell ref="L21:M21"/>
    <mergeCell ref="D23:J23"/>
    <mergeCell ref="D27:M27"/>
    <mergeCell ref="D26:L26"/>
    <mergeCell ref="D8:K13"/>
    <mergeCell ref="L49:M49"/>
    <mergeCell ref="L44:M44"/>
    <mergeCell ref="D33:K36"/>
    <mergeCell ref="B67:G67"/>
    <mergeCell ref="H67:M67"/>
    <mergeCell ref="D25:L25"/>
    <mergeCell ref="D24:L24"/>
    <mergeCell ref="L65:M65"/>
    <mergeCell ref="L57:M57"/>
    <mergeCell ref="D40:K42"/>
    <mergeCell ref="D46:M47"/>
    <mergeCell ref="K58:L58"/>
    <mergeCell ref="L29:M29"/>
    <mergeCell ref="L38:M38"/>
    <mergeCell ref="D31:J31"/>
    <mergeCell ref="D59:M63"/>
  </mergeCells>
  <hyperlinks>
    <hyperlink ref="L4" location="'Índice'!R1C1" display="Volver al índice" xr:uid="{00000000-0004-0000-0200-000000000000}"/>
    <hyperlink ref="L13" location="'Rta_12.1'!R1C1" display="Ir a respuesta 12.1" xr:uid="{00000000-0004-0000-0200-000001000000}"/>
    <hyperlink ref="D14" location="Índice!A1" display="Volver al índice" xr:uid="{00000000-0004-0000-0200-000002000000}"/>
    <hyperlink ref="L21" location="'Rta_12.2'!R1C1" display="Ir a respuesta 12.2" xr:uid="{00000000-0004-0000-0200-000004000000}"/>
    <hyperlink ref="L29" location="'Rta_12.3'!R1C1" display="Ir a respuesta 12.3" xr:uid="{00000000-0004-0000-0200-000006000000}"/>
    <hyperlink ref="L38" location="'Rta_12.4'!R1C1" display="Ir a respuesta 12.4" xr:uid="{00000000-0004-0000-0200-000008000000}"/>
    <hyperlink ref="L44" location="'Rta_12.5'!R1C1" display="Ir a respuesta 12.5" xr:uid="{00000000-0004-0000-0200-00000A000000}"/>
    <hyperlink ref="L49" location="'Rta_12.6'!R1C1" display="Ir a respuesta 12.6" xr:uid="{00000000-0004-0000-0200-00000C000000}"/>
    <hyperlink ref="L57" location="'Rta_12.7'!R1C1" display="Ir a respuesta 12.7" xr:uid="{00000000-0004-0000-0200-00000E000000}"/>
    <hyperlink ref="L65" location="'Rta_12.8'!R1C1" display="Ir a respuesta 12.8" xr:uid="{00000000-0004-0000-0200-000010000000}"/>
    <hyperlink ref="L4:M4" location="Índice!A1" display="Volver al índice" xr:uid="{485152AA-DE0E-4310-97BB-7DDD8429CA86}"/>
    <hyperlink ref="L13:M14" location="Rta_12.1!A1" display="Ir a respuesta 12.1" xr:uid="{8337D275-581B-40D7-8A07-CA94062E8361}"/>
    <hyperlink ref="D21" location="Índice!A1" display="Volver al índice" xr:uid="{3ADC96FD-6078-4060-A52D-1EC0C90ED1C4}"/>
    <hyperlink ref="D29" location="Índice!A1" display="Volver al índice" xr:uid="{6091B47A-AD98-407B-8CCB-F72273C2CFFC}"/>
    <hyperlink ref="D38" location="Índice!A1" display="Volver al índice" xr:uid="{88D1444B-34AB-4955-B800-2D66BD22B94A}"/>
    <hyperlink ref="D44" location="Índice!A1" display="Volver al índice" xr:uid="{B0A38F5F-2123-4A68-9697-199616B633B0}"/>
    <hyperlink ref="D49" location="Índice!A1" display="Volver al índice" xr:uid="{943BEF5C-15DE-4120-8C08-EB8DB6A5945A}"/>
    <hyperlink ref="D57" location="Índice!A1" display="Volver al índice" xr:uid="{68B01ABD-7D61-4CE6-AFC3-AD66EF152C8E}"/>
    <hyperlink ref="D65" location="Índice!A1" display="Volver al índice" xr:uid="{246BFE6D-2138-46E3-B6E6-E9465A5858F5}"/>
    <hyperlink ref="L21:M21" location="Rta_12.2!A1" display="Ir a respuesta 12.2" xr:uid="{F9F06FAA-2453-47E8-B3F5-C10E3B4A40B1}"/>
    <hyperlink ref="L29:M29" location="Rta_12.3!A1" display="Ir a respuesta 12.3" xr:uid="{061A1E7C-A332-457F-8246-61F43D075AE4}"/>
    <hyperlink ref="L38:M38" location="Rta_12.4!A1" display="Ir a respuesta 12.4" xr:uid="{FBD34603-C49C-439E-960F-B4BC297E3013}"/>
    <hyperlink ref="L44:M44" location="Rta_12.5!A1" display="Ir a respuesta 12.5" xr:uid="{EDE47526-9221-46FA-B6E1-B9B597956220}"/>
    <hyperlink ref="L49:M49" location="Rta_12.6!A1" display="Ir a respuesta 12.6" xr:uid="{9CCD4BCC-BE3D-4CAD-A89F-218AD2F7CDB8}"/>
    <hyperlink ref="L57:M57" location="Rta_12.7!A1" display="Ir a respuesta 12.7" xr:uid="{2AAFDCB5-62C7-4C33-9242-1075EC149D13}"/>
    <hyperlink ref="L65:M65" location="Rta_12.8!A1" display="Ir a respuesta 12.8" xr:uid="{15734C7A-6CDF-4CDC-AAF9-9C57F862F79E}"/>
  </hyperlinks>
  <pageMargins left="0.75" right="0.75" top="1" bottom="1" header="0.5" footer="0.5"/>
  <pageSetup scale="70" orientation="portrait"/>
  <headerFooter>
    <oddFooter>&amp;R&amp;"Arial,Regular"&amp;10&amp;K000000Ejercicios</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6"/>
  <sheetViews>
    <sheetView showGridLines="0" workbookViewId="0">
      <selection activeCell="B18" sqref="B18"/>
    </sheetView>
  </sheetViews>
  <sheetFormatPr baseColWidth="10" defaultColWidth="8.85546875" defaultRowHeight="12.75" customHeight="1" x14ac:dyDescent="0.2"/>
  <cols>
    <col min="1" max="1" width="8.85546875" style="1" customWidth="1"/>
    <col min="2" max="2" width="5.42578125" style="1" customWidth="1"/>
    <col min="3" max="10" width="8.85546875" style="1" customWidth="1"/>
    <col min="11" max="12" width="8.85546875" style="148" customWidth="1"/>
    <col min="13" max="16384" width="8.85546875" style="1"/>
  </cols>
  <sheetData>
    <row r="1" spans="1:11" ht="13.7" customHeight="1" x14ac:dyDescent="0.2">
      <c r="A1" s="2"/>
      <c r="B1" s="3"/>
      <c r="C1" s="53"/>
      <c r="D1" s="53"/>
      <c r="E1" s="53"/>
      <c r="F1" s="53"/>
      <c r="G1" s="53"/>
      <c r="H1" s="53"/>
      <c r="I1" s="53"/>
      <c r="J1" s="53"/>
      <c r="K1" s="3"/>
    </row>
    <row r="2" spans="1:11" ht="13.7" customHeight="1" x14ac:dyDescent="0.2">
      <c r="A2" s="4"/>
      <c r="B2" s="5"/>
      <c r="C2" s="5"/>
      <c r="D2" s="170" t="s">
        <v>1</v>
      </c>
      <c r="E2" s="171"/>
      <c r="F2" s="171"/>
      <c r="G2" s="171"/>
      <c r="H2" s="171"/>
      <c r="I2" s="171"/>
      <c r="J2" s="171"/>
      <c r="K2" s="171"/>
    </row>
    <row r="3" spans="1:11" ht="13.7" customHeight="1" x14ac:dyDescent="0.2">
      <c r="A3" s="4"/>
      <c r="B3" s="5"/>
      <c r="C3" s="54"/>
      <c r="D3" s="5"/>
      <c r="E3" s="5"/>
      <c r="F3" s="5"/>
      <c r="G3" s="5"/>
      <c r="H3" s="5"/>
      <c r="I3" s="5"/>
      <c r="J3" s="5"/>
      <c r="K3" s="5"/>
    </row>
    <row r="4" spans="1:11" ht="13.7" customHeight="1" x14ac:dyDescent="0.2">
      <c r="A4" s="4"/>
      <c r="B4" s="145" t="s">
        <v>168</v>
      </c>
      <c r="C4" s="54"/>
      <c r="D4" s="54"/>
      <c r="E4" s="54"/>
      <c r="F4" s="29"/>
      <c r="G4" s="29"/>
      <c r="H4" s="29"/>
      <c r="I4" s="29"/>
      <c r="J4" s="5"/>
      <c r="K4" s="146" t="s">
        <v>159</v>
      </c>
    </row>
    <row r="5" spans="1:11" ht="13.7" customHeight="1" x14ac:dyDescent="0.2">
      <c r="A5" s="4"/>
      <c r="B5" s="55"/>
      <c r="C5" s="54"/>
      <c r="D5" s="54"/>
      <c r="E5" s="54"/>
      <c r="F5" s="29"/>
      <c r="G5" s="29"/>
      <c r="H5" s="29"/>
      <c r="I5" s="29"/>
      <c r="J5" s="5"/>
      <c r="K5" s="32"/>
    </row>
    <row r="6" spans="1:11" ht="13.7" customHeight="1" x14ac:dyDescent="0.2">
      <c r="A6" s="4"/>
      <c r="B6" s="5"/>
      <c r="C6" s="5"/>
      <c r="D6" s="5"/>
      <c r="E6" s="5"/>
      <c r="F6" s="5"/>
      <c r="G6" s="5"/>
      <c r="H6" s="5"/>
      <c r="I6" s="5"/>
      <c r="J6" s="5"/>
      <c r="K6" s="5"/>
    </row>
    <row r="7" spans="1:11" ht="18.75" customHeight="1" x14ac:dyDescent="0.2">
      <c r="A7" s="4"/>
      <c r="B7" s="152" t="s">
        <v>22</v>
      </c>
      <c r="C7" s="152"/>
      <c r="D7" s="152"/>
      <c r="E7" s="152"/>
      <c r="F7" s="152"/>
      <c r="G7" s="151"/>
      <c r="H7" s="151"/>
      <c r="I7" s="151"/>
      <c r="J7" s="151"/>
      <c r="K7" s="151"/>
    </row>
    <row r="8" spans="1:11" ht="13.7" customHeight="1" x14ac:dyDescent="0.2">
      <c r="A8" s="4"/>
      <c r="B8" s="5"/>
      <c r="C8" s="5"/>
      <c r="D8" s="5"/>
      <c r="E8" s="5"/>
      <c r="F8" s="5"/>
      <c r="G8" s="5"/>
      <c r="H8" s="5"/>
      <c r="I8" s="5"/>
      <c r="J8" s="5"/>
      <c r="K8" s="5"/>
    </row>
    <row r="9" spans="1:11" ht="13.7" customHeight="1" x14ac:dyDescent="0.2">
      <c r="A9" s="4"/>
      <c r="B9" s="5"/>
      <c r="C9" s="5"/>
      <c r="D9" s="5"/>
      <c r="E9" s="5"/>
      <c r="F9" s="5"/>
      <c r="G9" s="5"/>
      <c r="H9" s="5"/>
      <c r="I9" s="5"/>
      <c r="J9" s="5"/>
      <c r="K9" s="5"/>
    </row>
    <row r="10" spans="1:11" ht="13.7" customHeight="1" x14ac:dyDescent="0.2">
      <c r="A10" s="4"/>
      <c r="B10" s="21" t="s">
        <v>23</v>
      </c>
      <c r="C10" s="172" t="s">
        <v>17</v>
      </c>
      <c r="D10" s="173"/>
      <c r="E10" s="173"/>
      <c r="F10" s="173"/>
      <c r="G10" s="173"/>
      <c r="H10" s="173"/>
      <c r="I10" s="173"/>
      <c r="J10" s="173"/>
      <c r="K10" s="5"/>
    </row>
    <row r="11" spans="1:11" ht="13.7" customHeight="1" x14ac:dyDescent="0.2">
      <c r="A11" s="4"/>
      <c r="B11" s="5"/>
      <c r="C11" s="173"/>
      <c r="D11" s="173"/>
      <c r="E11" s="173"/>
      <c r="F11" s="173"/>
      <c r="G11" s="173"/>
      <c r="H11" s="173"/>
      <c r="I11" s="173"/>
      <c r="J11" s="173"/>
      <c r="K11" s="5"/>
    </row>
    <row r="12" spans="1:11" ht="13.7" customHeight="1" x14ac:dyDescent="0.2">
      <c r="A12" s="4"/>
      <c r="B12" s="5"/>
      <c r="C12" s="173"/>
      <c r="D12" s="173"/>
      <c r="E12" s="173"/>
      <c r="F12" s="173"/>
      <c r="G12" s="173"/>
      <c r="H12" s="173"/>
      <c r="I12" s="173"/>
      <c r="J12" s="173"/>
      <c r="K12" s="5"/>
    </row>
    <row r="13" spans="1:11" ht="13.7" customHeight="1" x14ac:dyDescent="0.2">
      <c r="A13" s="4"/>
      <c r="B13" s="5"/>
      <c r="C13" s="173"/>
      <c r="D13" s="173"/>
      <c r="E13" s="173"/>
      <c r="F13" s="173"/>
      <c r="G13" s="173"/>
      <c r="H13" s="173"/>
      <c r="I13" s="173"/>
      <c r="J13" s="173"/>
      <c r="K13" s="5"/>
    </row>
    <row r="14" spans="1:11" ht="13.7" customHeight="1" x14ac:dyDescent="0.2">
      <c r="A14" s="4"/>
      <c r="B14" s="5"/>
      <c r="C14" s="173"/>
      <c r="D14" s="173"/>
      <c r="E14" s="173"/>
      <c r="F14" s="173"/>
      <c r="G14" s="173"/>
      <c r="H14" s="173"/>
      <c r="I14" s="173"/>
      <c r="J14" s="173"/>
      <c r="K14" s="5"/>
    </row>
    <row r="15" spans="1:11" ht="13.7" customHeight="1" x14ac:dyDescent="0.2">
      <c r="A15" s="4"/>
      <c r="B15" s="5"/>
      <c r="C15" s="173"/>
      <c r="D15" s="173"/>
      <c r="E15" s="173"/>
      <c r="F15" s="173"/>
      <c r="G15" s="173"/>
      <c r="H15" s="173"/>
      <c r="I15" s="173"/>
      <c r="J15" s="173"/>
      <c r="K15" s="5"/>
    </row>
    <row r="16" spans="1:11" ht="13.7" customHeight="1" x14ac:dyDescent="0.2">
      <c r="A16" s="4"/>
      <c r="B16" s="5"/>
      <c r="C16" s="5"/>
      <c r="D16" s="5"/>
      <c r="E16" s="5"/>
      <c r="F16" s="5"/>
      <c r="G16" s="5"/>
      <c r="H16" s="5"/>
      <c r="I16" s="5"/>
      <c r="J16" s="5"/>
      <c r="K16" s="5"/>
    </row>
    <row r="17" spans="1:11" ht="18.75" customHeight="1" x14ac:dyDescent="0.2">
      <c r="A17" s="4"/>
      <c r="B17" s="152" t="s">
        <v>171</v>
      </c>
      <c r="C17" s="152"/>
      <c r="D17" s="152"/>
      <c r="E17" s="152"/>
      <c r="F17" s="152"/>
      <c r="G17" s="152"/>
      <c r="H17" s="152"/>
      <c r="I17" s="152"/>
      <c r="J17" s="152"/>
      <c r="K17" s="152"/>
    </row>
    <row r="18" spans="1:11" ht="13.7" customHeight="1" x14ac:dyDescent="0.2">
      <c r="A18" s="4"/>
      <c r="B18" s="5"/>
      <c r="C18" s="5"/>
      <c r="D18" s="5"/>
      <c r="E18" s="5"/>
      <c r="F18" s="5"/>
      <c r="G18" s="5"/>
      <c r="H18" s="5"/>
      <c r="I18" s="5"/>
      <c r="J18" s="5"/>
      <c r="K18" s="5"/>
    </row>
    <row r="19" spans="1:11" ht="12.95" customHeight="1" x14ac:dyDescent="0.2">
      <c r="A19" s="4"/>
      <c r="B19" s="5"/>
      <c r="C19" s="172" t="s">
        <v>25</v>
      </c>
      <c r="D19" s="173"/>
      <c r="E19" s="173"/>
      <c r="F19" s="173"/>
      <c r="G19" s="173"/>
      <c r="H19" s="173"/>
      <c r="I19" s="173"/>
      <c r="J19" s="39"/>
      <c r="K19" s="5"/>
    </row>
    <row r="20" spans="1:11" ht="15.75" customHeight="1" x14ac:dyDescent="0.2">
      <c r="A20" s="4"/>
      <c r="B20" s="5"/>
      <c r="C20" s="173"/>
      <c r="D20" s="173"/>
      <c r="E20" s="173"/>
      <c r="F20" s="173"/>
      <c r="G20" s="173"/>
      <c r="H20" s="173"/>
      <c r="I20" s="173"/>
      <c r="J20" s="39"/>
      <c r="K20" s="5"/>
    </row>
    <row r="21" spans="1:11" ht="15.75" customHeight="1" x14ac:dyDescent="0.2">
      <c r="A21" s="4"/>
      <c r="B21" s="5"/>
      <c r="C21" s="173"/>
      <c r="D21" s="173"/>
      <c r="E21" s="173"/>
      <c r="F21" s="173"/>
      <c r="G21" s="173"/>
      <c r="H21" s="173"/>
      <c r="I21" s="173"/>
      <c r="J21" s="39"/>
      <c r="K21" s="5"/>
    </row>
    <row r="22" spans="1:11" ht="15.75" customHeight="1" x14ac:dyDescent="0.2">
      <c r="A22" s="4"/>
      <c r="B22" s="5"/>
      <c r="C22" s="173"/>
      <c r="D22" s="173"/>
      <c r="E22" s="173"/>
      <c r="F22" s="173"/>
      <c r="G22" s="173"/>
      <c r="H22" s="173"/>
      <c r="I22" s="173"/>
      <c r="J22" s="39"/>
      <c r="K22" s="5"/>
    </row>
    <row r="23" spans="1:11" ht="13.7" customHeight="1" x14ac:dyDescent="0.2">
      <c r="A23" s="4"/>
      <c r="B23" s="5"/>
      <c r="C23" s="5"/>
      <c r="D23" s="5"/>
      <c r="E23" s="5"/>
      <c r="F23" s="5"/>
      <c r="G23" s="5"/>
      <c r="H23" s="5"/>
      <c r="I23" s="5"/>
      <c r="J23" s="5"/>
      <c r="K23" s="5"/>
    </row>
    <row r="24" spans="1:11" ht="15.75" customHeight="1" x14ac:dyDescent="0.2">
      <c r="A24" s="56"/>
      <c r="B24" s="152" t="s">
        <v>14</v>
      </c>
      <c r="C24" s="152"/>
      <c r="D24" s="152"/>
      <c r="E24" s="152"/>
      <c r="F24" s="152"/>
      <c r="G24" s="151" t="s">
        <v>15</v>
      </c>
      <c r="H24" s="151"/>
      <c r="I24" s="151"/>
      <c r="J24" s="151"/>
      <c r="K24" s="151"/>
    </row>
    <row r="25" spans="1:11" s="148" customFormat="1" ht="18.600000000000001" customHeight="1" x14ac:dyDescent="0.3">
      <c r="A25" s="4"/>
      <c r="B25" s="13"/>
      <c r="C25" s="13"/>
      <c r="D25" s="13"/>
      <c r="E25" s="13"/>
      <c r="F25" s="13"/>
      <c r="G25" s="13"/>
      <c r="H25" s="13"/>
      <c r="I25" s="13"/>
      <c r="J25" s="13"/>
      <c r="K25" s="5"/>
    </row>
    <row r="26" spans="1:11" s="148" customFormat="1" ht="12.75" customHeight="1" x14ac:dyDescent="0.2"/>
  </sheetData>
  <mergeCells count="8">
    <mergeCell ref="D2:K2"/>
    <mergeCell ref="C19:I22"/>
    <mergeCell ref="G24:K24"/>
    <mergeCell ref="B24:F24"/>
    <mergeCell ref="B7:F7"/>
    <mergeCell ref="G7:K7"/>
    <mergeCell ref="C10:J15"/>
    <mergeCell ref="B17:K17"/>
  </mergeCells>
  <hyperlinks>
    <hyperlink ref="B4" location="Ejercicios!A1" display="Volver a ejercicios" xr:uid="{00000000-0004-0000-0300-000000000000}"/>
    <hyperlink ref="K4" location="Índice!A1" display="Volver al índice" xr:uid="{00000000-0004-0000-0300-000001000000}"/>
  </hyperlinks>
  <pageMargins left="0.75" right="0.75" top="1" bottom="1" header="0.5" footer="0.5"/>
  <pageSetup orientation="landscape"/>
  <headerFooter>
    <oddFooter>&amp;R&amp;"Arial,Regular"&amp;10&amp;K000000Rta_12.1</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3"/>
  <sheetViews>
    <sheetView showGridLines="0" workbookViewId="0">
      <selection activeCell="B17" sqref="B17"/>
    </sheetView>
  </sheetViews>
  <sheetFormatPr baseColWidth="10" defaultColWidth="8.85546875" defaultRowHeight="12.75" customHeight="1" x14ac:dyDescent="0.2"/>
  <cols>
    <col min="1" max="1" width="8.85546875" style="1" customWidth="1"/>
    <col min="2" max="2" width="5.42578125" style="1" customWidth="1"/>
    <col min="3" max="11" width="8.85546875" style="1" customWidth="1"/>
    <col min="12" max="12" width="20.7109375" style="148" customWidth="1"/>
    <col min="13" max="13" width="8.85546875" style="148" customWidth="1"/>
    <col min="14" max="16384" width="8.85546875" style="1"/>
  </cols>
  <sheetData>
    <row r="1" spans="1:12" ht="13.7" customHeight="1" x14ac:dyDescent="0.2">
      <c r="A1" s="2"/>
      <c r="B1" s="3"/>
      <c r="C1" s="3"/>
      <c r="D1" s="3"/>
      <c r="E1" s="3"/>
      <c r="F1" s="3"/>
      <c r="G1" s="3"/>
      <c r="H1" s="3"/>
      <c r="I1" s="3"/>
      <c r="J1" s="3"/>
      <c r="K1" s="3"/>
      <c r="L1" s="3"/>
    </row>
    <row r="2" spans="1:12" ht="13.7" customHeight="1" x14ac:dyDescent="0.2">
      <c r="A2" s="4"/>
      <c r="B2" s="5"/>
      <c r="C2" s="5"/>
      <c r="D2" s="170" t="s">
        <v>1</v>
      </c>
      <c r="E2" s="171"/>
      <c r="F2" s="171"/>
      <c r="G2" s="171"/>
      <c r="H2" s="171"/>
      <c r="I2" s="171"/>
      <c r="J2" s="171"/>
      <c r="K2" s="171"/>
      <c r="L2" s="5"/>
    </row>
    <row r="3" spans="1:12" ht="13.7" customHeight="1" x14ac:dyDescent="0.2">
      <c r="A3" s="4"/>
      <c r="B3" s="5"/>
      <c r="C3" s="5"/>
      <c r="D3" s="54"/>
      <c r="E3" s="54"/>
      <c r="F3" s="54"/>
      <c r="G3" s="54"/>
      <c r="H3" s="54"/>
      <c r="I3" s="54"/>
      <c r="J3" s="54"/>
      <c r="K3" s="54"/>
      <c r="L3" s="5"/>
    </row>
    <row r="4" spans="1:12" ht="13.7" customHeight="1" x14ac:dyDescent="0.2">
      <c r="A4" s="4"/>
      <c r="B4" s="145" t="s">
        <v>168</v>
      </c>
      <c r="C4" s="5"/>
      <c r="D4" s="54"/>
      <c r="E4" s="54"/>
      <c r="F4" s="29"/>
      <c r="G4" s="29"/>
      <c r="H4" s="29"/>
      <c r="I4" s="29"/>
      <c r="J4" s="54"/>
      <c r="K4" s="146" t="s">
        <v>159</v>
      </c>
      <c r="L4" s="5"/>
    </row>
    <row r="5" spans="1:12" ht="13.7" customHeight="1" x14ac:dyDescent="0.2">
      <c r="A5" s="4"/>
      <c r="B5" s="5"/>
      <c r="C5" s="5"/>
      <c r="D5" s="5"/>
      <c r="E5" s="5"/>
      <c r="F5" s="7"/>
      <c r="G5" s="7"/>
      <c r="H5" s="7"/>
      <c r="I5" s="7"/>
      <c r="J5" s="33"/>
      <c r="K5" s="5"/>
      <c r="L5" s="5"/>
    </row>
    <row r="6" spans="1:12" ht="13.7" customHeight="1" x14ac:dyDescent="0.2">
      <c r="A6" s="4"/>
      <c r="B6" s="5"/>
      <c r="C6" s="5"/>
      <c r="D6" s="5"/>
      <c r="E6" s="5"/>
      <c r="F6" s="7"/>
      <c r="G6" s="7"/>
      <c r="H6" s="7"/>
      <c r="I6" s="7"/>
      <c r="J6" s="33"/>
      <c r="K6" s="5"/>
      <c r="L6" s="5"/>
    </row>
    <row r="7" spans="1:12" ht="18.75" customHeight="1" x14ac:dyDescent="0.2">
      <c r="A7" s="4"/>
      <c r="B7" s="152" t="s">
        <v>22</v>
      </c>
      <c r="C7" s="152"/>
      <c r="D7" s="152"/>
      <c r="E7" s="152"/>
      <c r="F7" s="152"/>
      <c r="G7" s="151"/>
      <c r="H7" s="151"/>
      <c r="I7" s="151"/>
      <c r="J7" s="151"/>
      <c r="K7" s="151"/>
      <c r="L7" s="5"/>
    </row>
    <row r="8" spans="1:12" ht="13.7" customHeight="1" x14ac:dyDescent="0.2">
      <c r="A8" s="4"/>
      <c r="B8" s="5"/>
      <c r="C8" s="5"/>
      <c r="D8" s="5"/>
      <c r="E8" s="5"/>
      <c r="F8" s="7"/>
      <c r="G8" s="7"/>
      <c r="H8" s="7"/>
      <c r="I8" s="7"/>
      <c r="J8" s="33"/>
      <c r="K8" s="5"/>
      <c r="L8" s="5"/>
    </row>
    <row r="9" spans="1:12" ht="13.7" customHeight="1" x14ac:dyDescent="0.2">
      <c r="A9" s="4"/>
      <c r="B9" s="5"/>
      <c r="C9" s="5"/>
      <c r="D9" s="5"/>
      <c r="E9" s="5"/>
      <c r="F9" s="7"/>
      <c r="G9" s="7"/>
      <c r="H9" s="7"/>
      <c r="I9" s="7"/>
      <c r="J9" s="33"/>
      <c r="K9" s="5"/>
      <c r="L9" s="5"/>
    </row>
    <row r="10" spans="1:12" ht="12.75" customHeight="1" x14ac:dyDescent="0.2">
      <c r="A10" s="4"/>
      <c r="B10" s="21" t="s">
        <v>26</v>
      </c>
      <c r="C10" s="159" t="s">
        <v>138</v>
      </c>
      <c r="D10" s="160"/>
      <c r="E10" s="160"/>
      <c r="F10" s="160"/>
      <c r="G10" s="160"/>
      <c r="H10" s="160"/>
      <c r="I10" s="160"/>
      <c r="J10" s="160"/>
      <c r="K10" s="160"/>
      <c r="L10" s="40"/>
    </row>
    <row r="11" spans="1:12" ht="13.7" customHeight="1" x14ac:dyDescent="0.2">
      <c r="A11" s="4"/>
      <c r="B11" s="5"/>
      <c r="C11" s="160"/>
      <c r="D11" s="160"/>
      <c r="E11" s="160"/>
      <c r="F11" s="160"/>
      <c r="G11" s="160"/>
      <c r="H11" s="160"/>
      <c r="I11" s="160"/>
      <c r="J11" s="160"/>
      <c r="K11" s="160"/>
      <c r="L11" s="40"/>
    </row>
    <row r="12" spans="1:12" ht="13.7" customHeight="1" x14ac:dyDescent="0.2">
      <c r="A12" s="4"/>
      <c r="B12" s="5"/>
      <c r="C12" s="160"/>
      <c r="D12" s="160"/>
      <c r="E12" s="160"/>
      <c r="F12" s="160"/>
      <c r="G12" s="160"/>
      <c r="H12" s="160"/>
      <c r="I12" s="160"/>
      <c r="J12" s="160"/>
      <c r="K12" s="160"/>
      <c r="L12" s="40"/>
    </row>
    <row r="13" spans="1:12" ht="13.7" customHeight="1" x14ac:dyDescent="0.2">
      <c r="A13" s="4"/>
      <c r="B13" s="5"/>
      <c r="C13" s="160"/>
      <c r="D13" s="160"/>
      <c r="E13" s="160"/>
      <c r="F13" s="160"/>
      <c r="G13" s="160"/>
      <c r="H13" s="160"/>
      <c r="I13" s="160"/>
      <c r="J13" s="160"/>
      <c r="K13" s="160"/>
      <c r="L13" s="40"/>
    </row>
    <row r="14" spans="1:12" ht="13.7" customHeight="1" x14ac:dyDescent="0.2">
      <c r="A14" s="4"/>
      <c r="B14" s="5"/>
      <c r="C14" s="160"/>
      <c r="D14" s="160"/>
      <c r="E14" s="160"/>
      <c r="F14" s="160"/>
      <c r="G14" s="160"/>
      <c r="H14" s="160"/>
      <c r="I14" s="160"/>
      <c r="J14" s="160"/>
      <c r="K14" s="160"/>
      <c r="L14" s="40"/>
    </row>
    <row r="15" spans="1:12" ht="13.7" customHeight="1" x14ac:dyDescent="0.2">
      <c r="A15" s="4"/>
      <c r="B15" s="5"/>
      <c r="C15" s="160"/>
      <c r="D15" s="160"/>
      <c r="E15" s="160"/>
      <c r="F15" s="160"/>
      <c r="G15" s="160"/>
      <c r="H15" s="160"/>
      <c r="I15" s="160"/>
      <c r="J15" s="160"/>
      <c r="K15" s="160"/>
      <c r="L15" s="40"/>
    </row>
    <row r="16" spans="1:12" ht="18.75" customHeight="1" x14ac:dyDescent="0.2">
      <c r="A16" s="4"/>
      <c r="B16" s="152" t="s">
        <v>171</v>
      </c>
      <c r="C16" s="152"/>
      <c r="D16" s="152"/>
      <c r="E16" s="152"/>
      <c r="F16" s="152"/>
      <c r="G16" s="152"/>
      <c r="H16" s="152"/>
      <c r="I16" s="152"/>
      <c r="J16" s="152"/>
      <c r="K16" s="152"/>
      <c r="L16" s="5"/>
    </row>
    <row r="17" spans="1:12" ht="13.7" customHeight="1" x14ac:dyDescent="0.2">
      <c r="A17" s="4"/>
      <c r="B17" s="5"/>
      <c r="C17" s="5"/>
      <c r="D17" s="5"/>
      <c r="E17" s="5"/>
      <c r="F17" s="5"/>
      <c r="G17" s="5"/>
      <c r="H17" s="5"/>
      <c r="I17" s="5"/>
      <c r="J17" s="5"/>
      <c r="K17" s="5"/>
      <c r="L17" s="5"/>
    </row>
    <row r="18" spans="1:12" ht="12.95" customHeight="1" x14ac:dyDescent="0.2">
      <c r="A18" s="4"/>
      <c r="B18" s="5"/>
      <c r="C18" s="159" t="s">
        <v>27</v>
      </c>
      <c r="D18" s="160"/>
      <c r="E18" s="160"/>
      <c r="F18" s="160"/>
      <c r="G18" s="160"/>
      <c r="H18" s="160"/>
      <c r="I18" s="160"/>
      <c r="J18" s="160"/>
      <c r="K18" s="5"/>
      <c r="L18" s="5"/>
    </row>
    <row r="19" spans="1:12" ht="15.75" customHeight="1" x14ac:dyDescent="0.2">
      <c r="A19" s="4"/>
      <c r="B19" s="5"/>
      <c r="C19" s="160"/>
      <c r="D19" s="160"/>
      <c r="E19" s="160"/>
      <c r="F19" s="160"/>
      <c r="G19" s="160"/>
      <c r="H19" s="160"/>
      <c r="I19" s="160"/>
      <c r="J19" s="160"/>
      <c r="K19" s="5"/>
      <c r="L19" s="5"/>
    </row>
    <row r="20" spans="1:12" ht="15.75" customHeight="1" x14ac:dyDescent="0.2">
      <c r="A20" s="4"/>
      <c r="B20" s="5"/>
      <c r="C20" s="57"/>
      <c r="D20" s="57"/>
      <c r="E20" s="57"/>
      <c r="F20" s="57"/>
      <c r="G20" s="57"/>
      <c r="H20" s="57"/>
      <c r="I20" s="57"/>
      <c r="J20" s="57"/>
      <c r="K20" s="5"/>
      <c r="L20" s="5"/>
    </row>
    <row r="21" spans="1:12" ht="15.75" customHeight="1" x14ac:dyDescent="0.2">
      <c r="A21" s="56"/>
      <c r="B21" s="152" t="s">
        <v>14</v>
      </c>
      <c r="C21" s="152"/>
      <c r="D21" s="152"/>
      <c r="E21" s="152"/>
      <c r="F21" s="152"/>
      <c r="G21" s="151" t="s">
        <v>15</v>
      </c>
      <c r="H21" s="151"/>
      <c r="I21" s="151"/>
      <c r="J21" s="151"/>
      <c r="K21" s="151"/>
      <c r="L21" s="5"/>
    </row>
    <row r="22" spans="1:12" s="148" customFormat="1" ht="18.600000000000001" customHeight="1" x14ac:dyDescent="0.3">
      <c r="A22" s="4"/>
      <c r="B22" s="13"/>
      <c r="C22" s="13"/>
      <c r="D22" s="13"/>
      <c r="E22" s="13"/>
      <c r="F22" s="13"/>
      <c r="G22" s="13"/>
      <c r="H22" s="13"/>
      <c r="I22" s="13"/>
      <c r="J22" s="13"/>
      <c r="K22" s="5"/>
      <c r="L22" s="5"/>
    </row>
    <row r="23" spans="1:12" s="148" customFormat="1" ht="12.75" customHeight="1" x14ac:dyDescent="0.2"/>
  </sheetData>
  <mergeCells count="8">
    <mergeCell ref="G7:K7"/>
    <mergeCell ref="D2:K2"/>
    <mergeCell ref="C18:J19"/>
    <mergeCell ref="B21:F21"/>
    <mergeCell ref="G21:K21"/>
    <mergeCell ref="B7:F7"/>
    <mergeCell ref="C10:K15"/>
    <mergeCell ref="B16:K16"/>
  </mergeCells>
  <hyperlinks>
    <hyperlink ref="B4" location="Ejercicios!A1" display="Volver a ejercicios" xr:uid="{C794A8A1-BA1A-4DDC-8ED3-F5059A4CF653}"/>
    <hyperlink ref="K4" location="Índice!A1" display="Volver al índice" xr:uid="{D4C7DA43-BE5C-4F5A-923A-1BA725244A3B}"/>
  </hyperlinks>
  <pageMargins left="0.75" right="0.75" top="1" bottom="1" header="0.5" footer="0.5"/>
  <pageSetup orientation="landscape"/>
  <headerFooter>
    <oddFooter>&amp;R&amp;"Arial,Regular"&amp;10&amp;K000000Rta_12.2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1"/>
  <sheetViews>
    <sheetView showGridLines="0" workbookViewId="0">
      <selection activeCell="B18" sqref="B18"/>
    </sheetView>
  </sheetViews>
  <sheetFormatPr baseColWidth="10" defaultColWidth="8.85546875" defaultRowHeight="12.75" customHeight="1" x14ac:dyDescent="0.2"/>
  <cols>
    <col min="1" max="1" width="8.85546875" style="1" customWidth="1"/>
    <col min="2" max="2" width="7.85546875" style="1" customWidth="1"/>
    <col min="3" max="4" width="10.42578125" style="1" customWidth="1"/>
    <col min="5" max="5" width="10" style="1" customWidth="1"/>
    <col min="6" max="6" width="11.42578125" style="1" customWidth="1"/>
    <col min="7" max="7" width="12.42578125" style="1" customWidth="1"/>
    <col min="8" max="11" width="8.85546875" style="1" customWidth="1"/>
    <col min="12" max="12" width="18.140625" style="148" customWidth="1"/>
    <col min="13" max="13" width="8.85546875" style="148" customWidth="1"/>
    <col min="14" max="16384" width="8.85546875" style="1"/>
  </cols>
  <sheetData>
    <row r="1" spans="1:12" ht="13.7" customHeight="1" x14ac:dyDescent="0.2">
      <c r="A1" s="2"/>
      <c r="B1" s="3"/>
      <c r="C1" s="3"/>
      <c r="D1" s="3"/>
      <c r="E1" s="3"/>
      <c r="F1" s="3"/>
      <c r="G1" s="3"/>
      <c r="H1" s="3"/>
      <c r="I1" s="3"/>
      <c r="J1" s="3"/>
      <c r="K1" s="3"/>
      <c r="L1" s="3"/>
    </row>
    <row r="2" spans="1:12" ht="13.7" customHeight="1" x14ac:dyDescent="0.2">
      <c r="A2" s="4"/>
      <c r="B2" s="5"/>
      <c r="C2" s="5"/>
      <c r="D2" s="5"/>
      <c r="E2" s="170" t="s">
        <v>1</v>
      </c>
      <c r="F2" s="171"/>
      <c r="G2" s="171"/>
      <c r="H2" s="171"/>
      <c r="I2" s="171"/>
      <c r="J2" s="171"/>
      <c r="K2" s="171"/>
      <c r="L2" s="5"/>
    </row>
    <row r="3" spans="1:12" ht="13.7" customHeight="1" x14ac:dyDescent="0.2">
      <c r="A3" s="4"/>
      <c r="B3" s="5"/>
      <c r="C3" s="5"/>
      <c r="D3" s="5"/>
      <c r="E3" s="54"/>
      <c r="F3" s="54"/>
      <c r="G3" s="54"/>
      <c r="H3" s="54"/>
      <c r="I3" s="54"/>
      <c r="J3" s="54"/>
      <c r="K3" s="54"/>
      <c r="L3" s="5"/>
    </row>
    <row r="4" spans="1:12" ht="13.7" customHeight="1" x14ac:dyDescent="0.2">
      <c r="A4" s="4"/>
      <c r="B4" s="145" t="s">
        <v>168</v>
      </c>
      <c r="C4" s="5"/>
      <c r="D4" s="5"/>
      <c r="E4" s="58"/>
      <c r="F4" s="58"/>
      <c r="G4" s="58"/>
      <c r="H4" s="58"/>
      <c r="I4" s="58"/>
      <c r="J4" s="166" t="s">
        <v>159</v>
      </c>
      <c r="K4" s="167"/>
      <c r="L4" s="5"/>
    </row>
    <row r="5" spans="1:12" ht="13.7" customHeight="1" x14ac:dyDescent="0.2">
      <c r="A5" s="4"/>
      <c r="B5" s="5"/>
      <c r="C5" s="5"/>
      <c r="D5" s="5"/>
      <c r="E5" s="5"/>
      <c r="F5" s="5"/>
      <c r="G5" s="5"/>
      <c r="H5" s="33"/>
      <c r="I5" s="33"/>
      <c r="J5" s="5"/>
      <c r="K5" s="5"/>
      <c r="L5" s="5"/>
    </row>
    <row r="6" spans="1:12" ht="13.7" customHeight="1" x14ac:dyDescent="0.2">
      <c r="A6" s="4"/>
      <c r="B6" s="5"/>
      <c r="C6" s="5"/>
      <c r="D6" s="5"/>
      <c r="E6" s="5"/>
      <c r="F6" s="5"/>
      <c r="G6" s="5"/>
      <c r="H6" s="5"/>
      <c r="I6" s="5"/>
      <c r="J6" s="5"/>
      <c r="K6" s="5"/>
      <c r="L6" s="5"/>
    </row>
    <row r="7" spans="1:12" ht="18.75" customHeight="1" x14ac:dyDescent="0.2">
      <c r="A7" s="4"/>
      <c r="B7" s="152" t="s">
        <v>22</v>
      </c>
      <c r="C7" s="152"/>
      <c r="D7" s="152"/>
      <c r="E7" s="152"/>
      <c r="F7" s="152"/>
      <c r="G7" s="151"/>
      <c r="H7" s="151"/>
      <c r="I7" s="151"/>
      <c r="J7" s="151"/>
      <c r="K7" s="151"/>
      <c r="L7" s="5"/>
    </row>
    <row r="8" spans="1:12" ht="13.7" customHeight="1" x14ac:dyDescent="0.2">
      <c r="A8" s="4"/>
      <c r="B8" s="5"/>
      <c r="C8" s="5"/>
      <c r="D8" s="5"/>
      <c r="E8" s="5"/>
      <c r="F8" s="5"/>
      <c r="G8" s="5"/>
      <c r="H8" s="5"/>
      <c r="I8" s="5"/>
      <c r="J8" s="5"/>
      <c r="K8" s="5"/>
      <c r="L8" s="5"/>
    </row>
    <row r="9" spans="1:12" ht="13.7" customHeight="1" x14ac:dyDescent="0.2">
      <c r="A9" s="4"/>
      <c r="B9" s="5"/>
      <c r="C9" s="5"/>
      <c r="D9" s="5"/>
      <c r="E9" s="5"/>
      <c r="F9" s="5"/>
      <c r="G9" s="5"/>
      <c r="H9" s="5"/>
      <c r="I9" s="5"/>
      <c r="J9" s="5"/>
      <c r="K9" s="5"/>
      <c r="L9" s="5"/>
    </row>
    <row r="10" spans="1:12" ht="13.7" customHeight="1" x14ac:dyDescent="0.2">
      <c r="A10" s="4"/>
      <c r="B10" s="21" t="s">
        <v>28</v>
      </c>
      <c r="C10" s="159" t="s">
        <v>18</v>
      </c>
      <c r="D10" s="160"/>
      <c r="E10" s="160"/>
      <c r="F10" s="160"/>
      <c r="G10" s="160"/>
      <c r="H10" s="160"/>
      <c r="I10" s="160"/>
      <c r="J10" s="43"/>
      <c r="K10" s="19"/>
      <c r="L10" s="19"/>
    </row>
    <row r="11" spans="1:12" ht="13.7" customHeight="1" x14ac:dyDescent="0.2">
      <c r="A11" s="4"/>
      <c r="B11" s="19"/>
      <c r="C11" s="155" t="s">
        <v>135</v>
      </c>
      <c r="D11" s="156"/>
      <c r="E11" s="156"/>
      <c r="F11" s="156"/>
      <c r="G11" s="156"/>
      <c r="H11" s="156"/>
      <c r="I11" s="156"/>
      <c r="J11" s="156"/>
      <c r="K11" s="156"/>
      <c r="L11" s="19"/>
    </row>
    <row r="12" spans="1:12" ht="13.7" customHeight="1" x14ac:dyDescent="0.2">
      <c r="A12" s="4"/>
      <c r="B12" s="19"/>
      <c r="C12" s="155" t="s">
        <v>136</v>
      </c>
      <c r="D12" s="156"/>
      <c r="E12" s="156"/>
      <c r="F12" s="156"/>
      <c r="G12" s="156"/>
      <c r="H12" s="156"/>
      <c r="I12" s="156"/>
      <c r="J12" s="156"/>
      <c r="K12" s="156"/>
      <c r="L12" s="19"/>
    </row>
    <row r="13" spans="1:12" ht="13.7" customHeight="1" x14ac:dyDescent="0.2">
      <c r="A13" s="4"/>
      <c r="B13" s="19"/>
      <c r="C13" s="155" t="s">
        <v>137</v>
      </c>
      <c r="D13" s="156"/>
      <c r="E13" s="156"/>
      <c r="F13" s="156"/>
      <c r="G13" s="156"/>
      <c r="H13" s="156"/>
      <c r="I13" s="156"/>
      <c r="J13" s="156"/>
      <c r="K13" s="156"/>
      <c r="L13" s="19"/>
    </row>
    <row r="14" spans="1:12" ht="13.7" customHeight="1" x14ac:dyDescent="0.2">
      <c r="A14" s="4"/>
      <c r="B14" s="19"/>
      <c r="C14" s="155"/>
      <c r="D14" s="156"/>
      <c r="E14" s="156"/>
      <c r="F14" s="156"/>
      <c r="G14" s="156"/>
      <c r="H14" s="156"/>
      <c r="I14" s="156"/>
      <c r="J14" s="156"/>
      <c r="K14" s="156"/>
      <c r="L14" s="156"/>
    </row>
    <row r="15" spans="1:12" ht="13.7" customHeight="1" x14ac:dyDescent="0.2">
      <c r="A15" s="4"/>
      <c r="B15" s="5"/>
      <c r="C15" s="5"/>
      <c r="D15" s="5"/>
      <c r="E15" s="5"/>
      <c r="F15" s="5"/>
      <c r="G15" s="5"/>
      <c r="H15" s="5"/>
      <c r="I15" s="5"/>
      <c r="J15" s="5"/>
      <c r="K15" s="5"/>
      <c r="L15" s="5"/>
    </row>
    <row r="16" spans="1:12" ht="13.7" customHeight="1" x14ac:dyDescent="0.2">
      <c r="A16" s="4"/>
      <c r="B16" s="5"/>
      <c r="C16" s="5"/>
      <c r="D16" s="5"/>
      <c r="E16" s="5"/>
      <c r="F16" s="5"/>
      <c r="G16" s="5"/>
      <c r="H16" s="5"/>
      <c r="I16" s="5"/>
      <c r="J16" s="5"/>
      <c r="K16" s="5"/>
      <c r="L16" s="5"/>
    </row>
    <row r="17" spans="1:12" ht="18.75" customHeight="1" x14ac:dyDescent="0.2">
      <c r="A17" s="4"/>
      <c r="B17" s="152" t="s">
        <v>171</v>
      </c>
      <c r="C17" s="152"/>
      <c r="D17" s="152"/>
      <c r="E17" s="152"/>
      <c r="F17" s="152"/>
      <c r="G17" s="152"/>
      <c r="H17" s="152"/>
      <c r="I17" s="152"/>
      <c r="J17" s="152"/>
      <c r="K17" s="152"/>
      <c r="L17" s="5"/>
    </row>
    <row r="18" spans="1:12" ht="13.7" customHeight="1" x14ac:dyDescent="0.2">
      <c r="A18" s="4"/>
      <c r="B18" s="5"/>
      <c r="C18" s="5"/>
      <c r="D18" s="5"/>
      <c r="E18" s="5"/>
      <c r="F18" s="5"/>
      <c r="G18" s="5"/>
      <c r="H18" s="5"/>
      <c r="I18" s="5"/>
      <c r="J18" s="5"/>
      <c r="K18" s="5"/>
      <c r="L18" s="5"/>
    </row>
    <row r="19" spans="1:12" ht="24.95" customHeight="1" x14ac:dyDescent="0.2">
      <c r="A19" s="4"/>
      <c r="B19" s="5"/>
      <c r="C19" s="5"/>
      <c r="D19" s="5"/>
      <c r="E19" s="5"/>
      <c r="F19" s="5"/>
      <c r="G19" s="5"/>
      <c r="H19" s="5"/>
      <c r="I19" s="5"/>
      <c r="J19" s="5"/>
      <c r="K19" s="5"/>
      <c r="L19" s="5"/>
    </row>
    <row r="20" spans="1:12" ht="21.95" customHeight="1" x14ac:dyDescent="0.2">
      <c r="A20" s="4"/>
      <c r="B20" s="5"/>
      <c r="C20" s="155" t="s">
        <v>29</v>
      </c>
      <c r="D20" s="156"/>
      <c r="E20" s="156"/>
      <c r="F20" s="156"/>
      <c r="G20" s="156"/>
      <c r="H20" s="43"/>
      <c r="I20" s="59"/>
      <c r="J20" s="5"/>
      <c r="K20" s="5"/>
      <c r="L20" s="5"/>
    </row>
    <row r="21" spans="1:12" ht="9" customHeight="1" x14ac:dyDescent="0.2">
      <c r="A21" s="4"/>
      <c r="B21" s="5"/>
      <c r="C21" s="159" t="s">
        <v>30</v>
      </c>
      <c r="D21" s="160"/>
      <c r="E21" s="160"/>
      <c r="F21" s="160"/>
      <c r="G21" s="160"/>
      <c r="H21" s="160"/>
      <c r="I21" s="160"/>
      <c r="J21" s="160"/>
      <c r="K21" s="160"/>
      <c r="L21" s="5"/>
    </row>
    <row r="22" spans="1:12" ht="15" customHeight="1" x14ac:dyDescent="0.2">
      <c r="A22" s="4"/>
      <c r="B22" s="5"/>
      <c r="C22" s="160"/>
      <c r="D22" s="160"/>
      <c r="E22" s="160"/>
      <c r="F22" s="160"/>
      <c r="G22" s="160"/>
      <c r="H22" s="160"/>
      <c r="I22" s="160"/>
      <c r="J22" s="160"/>
      <c r="K22" s="160"/>
      <c r="L22" s="5"/>
    </row>
    <row r="23" spans="1:12" ht="15" customHeight="1" x14ac:dyDescent="0.2">
      <c r="A23" s="4"/>
      <c r="B23" s="5"/>
      <c r="C23" s="160"/>
      <c r="D23" s="160"/>
      <c r="E23" s="160"/>
      <c r="F23" s="160"/>
      <c r="G23" s="160"/>
      <c r="H23" s="160"/>
      <c r="I23" s="160"/>
      <c r="J23" s="160"/>
      <c r="K23" s="160"/>
      <c r="L23" s="5"/>
    </row>
    <row r="24" spans="1:12" ht="30" customHeight="1" x14ac:dyDescent="0.2">
      <c r="A24" s="4"/>
      <c r="B24" s="5"/>
      <c r="C24" s="159" t="s">
        <v>31</v>
      </c>
      <c r="D24" s="160"/>
      <c r="E24" s="160"/>
      <c r="F24" s="160"/>
      <c r="G24" s="160"/>
      <c r="H24" s="160"/>
      <c r="I24" s="160"/>
      <c r="J24" s="160"/>
      <c r="K24" s="160"/>
      <c r="L24" s="5"/>
    </row>
    <row r="25" spans="1:12" ht="13.7" customHeight="1" x14ac:dyDescent="0.2">
      <c r="A25" s="4"/>
      <c r="B25" s="5"/>
      <c r="C25" s="159"/>
      <c r="D25" s="160"/>
      <c r="E25" s="160"/>
      <c r="F25" s="160"/>
      <c r="G25" s="160"/>
      <c r="H25" s="160"/>
      <c r="I25" s="160"/>
      <c r="J25" s="160"/>
      <c r="K25" s="160"/>
      <c r="L25" s="5"/>
    </row>
    <row r="26" spans="1:12" ht="13.7" customHeight="1" x14ac:dyDescent="0.2">
      <c r="A26" s="4"/>
      <c r="B26" s="5"/>
      <c r="C26" s="160"/>
      <c r="D26" s="160"/>
      <c r="E26" s="160"/>
      <c r="F26" s="160"/>
      <c r="G26" s="160"/>
      <c r="H26" s="160"/>
      <c r="I26" s="160"/>
      <c r="J26" s="160"/>
      <c r="K26" s="160"/>
      <c r="L26" s="5"/>
    </row>
    <row r="27" spans="1:12" ht="13.7" customHeight="1" x14ac:dyDescent="0.2">
      <c r="A27" s="4"/>
      <c r="B27" s="5"/>
      <c r="C27" s="160"/>
      <c r="D27" s="160"/>
      <c r="E27" s="160"/>
      <c r="F27" s="160"/>
      <c r="G27" s="160"/>
      <c r="H27" s="160"/>
      <c r="I27" s="160"/>
      <c r="J27" s="160"/>
      <c r="K27" s="160"/>
      <c r="L27" s="5"/>
    </row>
    <row r="28" spans="1:12" ht="24.75" customHeight="1" x14ac:dyDescent="0.2">
      <c r="A28" s="4"/>
      <c r="B28" s="5"/>
      <c r="C28" s="160"/>
      <c r="D28" s="160"/>
      <c r="E28" s="160"/>
      <c r="F28" s="160"/>
      <c r="G28" s="160"/>
      <c r="H28" s="160"/>
      <c r="I28" s="160"/>
      <c r="J28" s="160"/>
      <c r="K28" s="160"/>
      <c r="L28" s="5"/>
    </row>
    <row r="29" spans="1:12" ht="13.7" customHeight="1" x14ac:dyDescent="0.2">
      <c r="A29" s="4"/>
      <c r="B29" s="5"/>
      <c r="C29" s="60"/>
      <c r="D29" s="60"/>
      <c r="E29" s="60"/>
      <c r="F29" s="60"/>
      <c r="G29" s="5"/>
      <c r="H29" s="5"/>
      <c r="I29" s="5"/>
      <c r="J29" s="5"/>
      <c r="K29" s="5"/>
      <c r="L29" s="5"/>
    </row>
    <row r="30" spans="1:12" s="148" customFormat="1" ht="15.75" customHeight="1" x14ac:dyDescent="0.2">
      <c r="A30" s="4"/>
      <c r="B30" s="152" t="s">
        <v>14</v>
      </c>
      <c r="C30" s="152"/>
      <c r="D30" s="152"/>
      <c r="E30" s="152"/>
      <c r="F30" s="152"/>
      <c r="G30" s="151" t="s">
        <v>15</v>
      </c>
      <c r="H30" s="151"/>
      <c r="I30" s="151"/>
      <c r="J30" s="151"/>
      <c r="K30" s="151"/>
      <c r="L30" s="5"/>
    </row>
    <row r="31" spans="1:12" s="148" customFormat="1" ht="12.75" customHeight="1" x14ac:dyDescent="0.2"/>
  </sheetData>
  <mergeCells count="16">
    <mergeCell ref="C13:K13"/>
    <mergeCell ref="C25:K28"/>
    <mergeCell ref="J4:K4"/>
    <mergeCell ref="E2:K2"/>
    <mergeCell ref="C20:G20"/>
    <mergeCell ref="B7:F7"/>
    <mergeCell ref="G7:K7"/>
    <mergeCell ref="C10:I10"/>
    <mergeCell ref="C11:K11"/>
    <mergeCell ref="C12:K12"/>
    <mergeCell ref="B17:K17"/>
    <mergeCell ref="B30:F30"/>
    <mergeCell ref="G30:K30"/>
    <mergeCell ref="C14:L14"/>
    <mergeCell ref="C21:K23"/>
    <mergeCell ref="C24:K24"/>
  </mergeCells>
  <hyperlinks>
    <hyperlink ref="J4" location="'Índice'!R1C1" display="Volver al índice" xr:uid="{00000000-0004-0000-0500-000001000000}"/>
    <hyperlink ref="B4" location="Ejercicios!A1" display="Volver a ejercicios" xr:uid="{43CAAC3D-ECD1-4BC1-9E4D-70DBA542711B}"/>
    <hyperlink ref="J4:K4" location="Índice!A1" display="Volver al índice" xr:uid="{B4F99E16-DF00-4798-AE00-3C352EA5CB2D}"/>
  </hyperlinks>
  <pageMargins left="0.75" right="0.75" top="1" bottom="1" header="0.5" footer="0.5"/>
  <pageSetup scale="77" orientation="portrait"/>
  <headerFooter>
    <oddFooter>&amp;R&amp;"Arial,Regular"&amp;10&amp;K000000Rta_12.3</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1"/>
  <sheetViews>
    <sheetView showGridLines="0" workbookViewId="0">
      <selection activeCell="B19" sqref="B19"/>
    </sheetView>
  </sheetViews>
  <sheetFormatPr baseColWidth="10" defaultColWidth="8.85546875" defaultRowHeight="12.75" customHeight="1" x14ac:dyDescent="0.2"/>
  <cols>
    <col min="1" max="1" width="8.85546875" style="1" customWidth="1"/>
    <col min="2" max="2" width="7.5703125" style="1" customWidth="1"/>
    <col min="3" max="4" width="10.42578125" style="1" customWidth="1"/>
    <col min="5" max="5" width="10" style="1" customWidth="1"/>
    <col min="6" max="6" width="11.42578125" style="1" customWidth="1"/>
    <col min="7" max="7" width="12.42578125" style="1" customWidth="1"/>
    <col min="8" max="11" width="8.85546875" style="1" customWidth="1"/>
    <col min="12" max="12" width="19" style="148" customWidth="1"/>
    <col min="13" max="13" width="8.85546875" style="148" customWidth="1"/>
    <col min="14" max="16384" width="8.85546875" style="1"/>
  </cols>
  <sheetData>
    <row r="1" spans="1:12" ht="13.7" customHeight="1" x14ac:dyDescent="0.2">
      <c r="A1" s="2"/>
      <c r="B1" s="3"/>
      <c r="C1" s="3"/>
      <c r="D1" s="3"/>
      <c r="E1" s="3"/>
      <c r="F1" s="3"/>
      <c r="G1" s="3"/>
      <c r="H1" s="3"/>
      <c r="I1" s="3"/>
      <c r="J1" s="3"/>
      <c r="K1" s="3"/>
      <c r="L1" s="3"/>
    </row>
    <row r="2" spans="1:12" ht="13.7" customHeight="1" x14ac:dyDescent="0.2">
      <c r="A2" s="4"/>
      <c r="B2" s="5"/>
      <c r="C2" s="5"/>
      <c r="D2" s="5"/>
      <c r="E2" s="170" t="s">
        <v>1</v>
      </c>
      <c r="F2" s="171"/>
      <c r="G2" s="171"/>
      <c r="H2" s="171"/>
      <c r="I2" s="171"/>
      <c r="J2" s="171"/>
      <c r="K2" s="171"/>
      <c r="L2" s="5"/>
    </row>
    <row r="3" spans="1:12" ht="13.7" customHeight="1" x14ac:dyDescent="0.2">
      <c r="A3" s="4"/>
      <c r="B3" s="5"/>
      <c r="C3" s="5"/>
      <c r="D3" s="5"/>
      <c r="E3" s="54"/>
      <c r="F3" s="54"/>
      <c r="G3" s="54"/>
      <c r="H3" s="54"/>
      <c r="I3" s="54"/>
      <c r="J3" s="54"/>
      <c r="K3" s="54"/>
      <c r="L3" s="5"/>
    </row>
    <row r="4" spans="1:12" ht="13.7" customHeight="1" x14ac:dyDescent="0.2">
      <c r="A4" s="4"/>
      <c r="B4" s="145" t="s">
        <v>168</v>
      </c>
      <c r="C4" s="5"/>
      <c r="D4" s="5"/>
      <c r="E4" s="58"/>
      <c r="F4" s="58"/>
      <c r="G4" s="58"/>
      <c r="H4" s="58"/>
      <c r="I4" s="58"/>
      <c r="J4" s="166" t="s">
        <v>159</v>
      </c>
      <c r="K4" s="167"/>
      <c r="L4" s="5"/>
    </row>
    <row r="5" spans="1:12" ht="13.7" customHeight="1" x14ac:dyDescent="0.2">
      <c r="A5" s="4"/>
      <c r="B5" s="55"/>
      <c r="C5" s="5"/>
      <c r="D5" s="5"/>
      <c r="E5" s="58"/>
      <c r="F5" s="58"/>
      <c r="G5" s="58"/>
      <c r="H5" s="58"/>
      <c r="I5" s="58"/>
      <c r="J5" s="32"/>
      <c r="K5" s="32"/>
      <c r="L5" s="5"/>
    </row>
    <row r="6" spans="1:12" ht="13.7" customHeight="1" x14ac:dyDescent="0.2">
      <c r="A6" s="4"/>
      <c r="B6" s="5"/>
      <c r="C6" s="5"/>
      <c r="D6" s="5"/>
      <c r="E6" s="5"/>
      <c r="F6" s="5"/>
      <c r="G6" s="5"/>
      <c r="H6" s="5"/>
      <c r="I6" s="5"/>
      <c r="J6" s="5"/>
      <c r="K6" s="5"/>
      <c r="L6" s="5"/>
    </row>
    <row r="7" spans="1:12" ht="18.75" customHeight="1" x14ac:dyDescent="0.2">
      <c r="A7" s="4"/>
      <c r="B7" s="152" t="s">
        <v>22</v>
      </c>
      <c r="C7" s="152"/>
      <c r="D7" s="152"/>
      <c r="E7" s="152"/>
      <c r="F7" s="152"/>
      <c r="G7" s="151"/>
      <c r="H7" s="151"/>
      <c r="I7" s="151"/>
      <c r="J7" s="151"/>
      <c r="K7" s="151"/>
      <c r="L7" s="5"/>
    </row>
    <row r="8" spans="1:12" ht="13.7" customHeight="1" x14ac:dyDescent="0.2">
      <c r="A8" s="4"/>
      <c r="B8" s="5"/>
      <c r="C8" s="5"/>
      <c r="D8" s="5"/>
      <c r="E8" s="5"/>
      <c r="F8" s="5"/>
      <c r="G8" s="5"/>
      <c r="H8" s="5"/>
      <c r="I8" s="5"/>
      <c r="J8" s="5"/>
      <c r="K8" s="5"/>
      <c r="L8" s="5"/>
    </row>
    <row r="9" spans="1:12" ht="13.7" customHeight="1" x14ac:dyDescent="0.2">
      <c r="A9" s="4"/>
      <c r="B9" s="5"/>
      <c r="C9" s="5"/>
      <c r="D9" s="5"/>
      <c r="E9" s="5"/>
      <c r="F9" s="5"/>
      <c r="G9" s="5"/>
      <c r="H9" s="5"/>
      <c r="I9" s="5"/>
      <c r="J9" s="5"/>
      <c r="K9" s="5"/>
      <c r="L9" s="5"/>
    </row>
    <row r="10" spans="1:12" ht="13.7" customHeight="1" x14ac:dyDescent="0.2">
      <c r="A10" s="4"/>
      <c r="B10" s="21" t="s">
        <v>32</v>
      </c>
      <c r="C10" s="159" t="s">
        <v>19</v>
      </c>
      <c r="D10" s="160"/>
      <c r="E10" s="160"/>
      <c r="F10" s="160"/>
      <c r="G10" s="160"/>
      <c r="H10" s="160"/>
      <c r="I10" s="160"/>
      <c r="J10" s="49"/>
      <c r="K10" s="19"/>
      <c r="L10" s="19"/>
    </row>
    <row r="11" spans="1:12" ht="13.7" customHeight="1" x14ac:dyDescent="0.2">
      <c r="A11" s="4"/>
      <c r="B11" s="19"/>
      <c r="C11" s="39"/>
      <c r="D11" s="39"/>
      <c r="E11" s="39"/>
      <c r="F11" s="39"/>
      <c r="G11" s="39"/>
      <c r="H11" s="39"/>
      <c r="I11" s="39"/>
      <c r="J11" s="49"/>
      <c r="K11" s="19"/>
      <c r="L11" s="19"/>
    </row>
    <row r="12" spans="1:12" ht="13.7" customHeight="1" x14ac:dyDescent="0.2">
      <c r="A12" s="4"/>
      <c r="B12" s="19"/>
      <c r="C12" s="159" t="s">
        <v>139</v>
      </c>
      <c r="D12" s="160"/>
      <c r="E12" s="160"/>
      <c r="F12" s="160"/>
      <c r="G12" s="160"/>
      <c r="H12" s="160"/>
      <c r="I12" s="160"/>
      <c r="J12" s="160"/>
      <c r="K12" s="19"/>
      <c r="L12" s="19"/>
    </row>
    <row r="13" spans="1:12" ht="13.7" customHeight="1" x14ac:dyDescent="0.2">
      <c r="A13" s="4"/>
      <c r="B13" s="19"/>
      <c r="C13" s="160"/>
      <c r="D13" s="160"/>
      <c r="E13" s="160"/>
      <c r="F13" s="160"/>
      <c r="G13" s="160"/>
      <c r="H13" s="160"/>
      <c r="I13" s="160"/>
      <c r="J13" s="160"/>
      <c r="K13" s="19"/>
      <c r="L13" s="19"/>
    </row>
    <row r="14" spans="1:12" ht="13.7" customHeight="1" x14ac:dyDescent="0.2">
      <c r="A14" s="4"/>
      <c r="B14" s="19"/>
      <c r="C14" s="160"/>
      <c r="D14" s="160"/>
      <c r="E14" s="160"/>
      <c r="F14" s="160"/>
      <c r="G14" s="160"/>
      <c r="H14" s="160"/>
      <c r="I14" s="160"/>
      <c r="J14" s="160"/>
      <c r="K14" s="19"/>
      <c r="L14" s="19"/>
    </row>
    <row r="15" spans="1:12" ht="16.5" customHeight="1" x14ac:dyDescent="0.2">
      <c r="A15" s="4"/>
      <c r="B15" s="5"/>
      <c r="C15" s="160"/>
      <c r="D15" s="160"/>
      <c r="E15" s="160"/>
      <c r="F15" s="160"/>
      <c r="G15" s="160"/>
      <c r="H15" s="160"/>
      <c r="I15" s="160"/>
      <c r="J15" s="160"/>
      <c r="K15" s="19"/>
      <c r="L15" s="19"/>
    </row>
    <row r="16" spans="1:12" ht="13.7" customHeight="1" x14ac:dyDescent="0.2">
      <c r="A16" s="4"/>
      <c r="B16" s="5"/>
      <c r="C16" s="5"/>
      <c r="D16" s="5"/>
      <c r="E16" s="5"/>
      <c r="F16" s="5"/>
      <c r="G16" s="5"/>
      <c r="H16" s="5"/>
      <c r="I16" s="5"/>
      <c r="J16" s="5"/>
      <c r="K16" s="5"/>
      <c r="L16" s="5"/>
    </row>
    <row r="17" spans="1:12" ht="13.7" customHeight="1" x14ac:dyDescent="0.2">
      <c r="A17" s="4"/>
      <c r="B17" s="5"/>
      <c r="C17" s="5"/>
      <c r="D17" s="5"/>
      <c r="E17" s="5"/>
      <c r="F17" s="5"/>
      <c r="G17" s="5"/>
      <c r="H17" s="5"/>
      <c r="I17" s="5"/>
      <c r="J17" s="5"/>
      <c r="K17" s="5"/>
      <c r="L17" s="5"/>
    </row>
    <row r="18" spans="1:12" ht="18.600000000000001" customHeight="1" x14ac:dyDescent="0.2">
      <c r="A18" s="4"/>
      <c r="B18" s="152" t="s">
        <v>171</v>
      </c>
      <c r="C18" s="152"/>
      <c r="D18" s="152"/>
      <c r="E18" s="152"/>
      <c r="F18" s="152"/>
      <c r="G18" s="152"/>
      <c r="H18" s="152"/>
      <c r="I18" s="152"/>
      <c r="J18" s="152"/>
      <c r="K18" s="152"/>
      <c r="L18" s="5"/>
    </row>
    <row r="19" spans="1:12" ht="13.7" customHeight="1" x14ac:dyDescent="0.2">
      <c r="A19" s="4"/>
      <c r="B19" s="5"/>
      <c r="C19" s="5"/>
      <c r="D19" s="5"/>
      <c r="E19" s="5"/>
      <c r="F19" s="5"/>
      <c r="G19" s="5"/>
      <c r="H19" s="5"/>
      <c r="I19" s="5"/>
      <c r="J19" s="5"/>
      <c r="K19" s="5"/>
      <c r="L19" s="5"/>
    </row>
    <row r="20" spans="1:12" ht="20.25" customHeight="1" x14ac:dyDescent="0.2">
      <c r="A20" s="4"/>
      <c r="B20" s="5"/>
      <c r="C20" s="155" t="s">
        <v>33</v>
      </c>
      <c r="D20" s="156"/>
      <c r="E20" s="156"/>
      <c r="F20" s="156"/>
      <c r="G20" s="156"/>
      <c r="H20" s="156"/>
      <c r="I20" s="156"/>
      <c r="J20" s="5"/>
      <c r="K20" s="5"/>
      <c r="L20" s="5"/>
    </row>
    <row r="21" spans="1:12" ht="12.75" customHeight="1" x14ac:dyDescent="0.2">
      <c r="A21" s="4"/>
      <c r="B21" s="5"/>
      <c r="C21" s="156"/>
      <c r="D21" s="156"/>
      <c r="E21" s="156"/>
      <c r="F21" s="156"/>
      <c r="G21" s="156"/>
      <c r="H21" s="156"/>
      <c r="I21" s="156"/>
      <c r="J21" s="5"/>
      <c r="K21" s="5"/>
      <c r="L21" s="5"/>
    </row>
    <row r="22" spans="1:12" ht="15" customHeight="1" x14ac:dyDescent="0.2">
      <c r="A22" s="4"/>
      <c r="B22" s="5"/>
      <c r="C22" s="159" t="s">
        <v>34</v>
      </c>
      <c r="D22" s="160"/>
      <c r="E22" s="160"/>
      <c r="F22" s="160"/>
      <c r="G22" s="160"/>
      <c r="H22" s="160"/>
      <c r="I22" s="160"/>
      <c r="J22" s="5"/>
      <c r="K22" s="5"/>
      <c r="L22" s="5"/>
    </row>
    <row r="23" spans="1:12" ht="13.7" customHeight="1" x14ac:dyDescent="0.2">
      <c r="A23" s="4"/>
      <c r="B23" s="5"/>
      <c r="C23" s="155" t="s">
        <v>35</v>
      </c>
      <c r="D23" s="156"/>
      <c r="E23" s="156"/>
      <c r="F23" s="156"/>
      <c r="G23" s="156"/>
      <c r="H23" s="156"/>
      <c r="I23" s="156"/>
      <c r="J23" s="5"/>
      <c r="K23" s="5"/>
      <c r="L23" s="5"/>
    </row>
    <row r="24" spans="1:12" ht="21.75" customHeight="1" x14ac:dyDescent="0.2">
      <c r="A24" s="4"/>
      <c r="B24" s="5"/>
      <c r="C24" s="156"/>
      <c r="D24" s="156"/>
      <c r="E24" s="156"/>
      <c r="F24" s="156"/>
      <c r="G24" s="156"/>
      <c r="H24" s="156"/>
      <c r="I24" s="156"/>
      <c r="J24" s="5"/>
      <c r="K24" s="5"/>
      <c r="L24" s="5"/>
    </row>
    <row r="25" spans="1:12" ht="13.7" customHeight="1" x14ac:dyDescent="0.2">
      <c r="A25" s="4"/>
      <c r="B25" s="5"/>
      <c r="C25" s="155" t="s">
        <v>36</v>
      </c>
      <c r="D25" s="156"/>
      <c r="E25" s="156"/>
      <c r="F25" s="156"/>
      <c r="G25" s="156"/>
      <c r="H25" s="156"/>
      <c r="I25" s="156"/>
      <c r="J25" s="5"/>
      <c r="K25" s="5"/>
      <c r="L25" s="5"/>
    </row>
    <row r="26" spans="1:12" ht="13.7" customHeight="1" x14ac:dyDescent="0.2">
      <c r="A26" s="4"/>
      <c r="B26" s="5"/>
      <c r="C26" s="156"/>
      <c r="D26" s="156"/>
      <c r="E26" s="156"/>
      <c r="F26" s="156"/>
      <c r="G26" s="156"/>
      <c r="H26" s="156"/>
      <c r="I26" s="156"/>
      <c r="J26" s="5"/>
      <c r="K26" s="5"/>
      <c r="L26" s="5"/>
    </row>
    <row r="27" spans="1:12" ht="13.7" customHeight="1" x14ac:dyDescent="0.2">
      <c r="A27" s="4"/>
      <c r="B27" s="5"/>
      <c r="C27" s="156"/>
      <c r="D27" s="156"/>
      <c r="E27" s="156"/>
      <c r="F27" s="156"/>
      <c r="G27" s="156"/>
      <c r="H27" s="156"/>
      <c r="I27" s="156"/>
      <c r="J27" s="5"/>
      <c r="K27" s="5"/>
      <c r="L27" s="5"/>
    </row>
    <row r="28" spans="1:12" ht="13.7" customHeight="1" x14ac:dyDescent="0.2">
      <c r="A28" s="4"/>
      <c r="B28" s="5"/>
      <c r="C28" s="43"/>
      <c r="D28" s="43"/>
      <c r="E28" s="43"/>
      <c r="F28" s="43"/>
      <c r="G28" s="43"/>
      <c r="H28" s="43"/>
      <c r="I28" s="5"/>
      <c r="J28" s="5"/>
      <c r="K28" s="5"/>
      <c r="L28" s="5"/>
    </row>
    <row r="29" spans="1:12" ht="13.7" customHeight="1" x14ac:dyDescent="0.2">
      <c r="A29" s="4"/>
      <c r="B29" s="5"/>
      <c r="C29" s="60"/>
      <c r="D29" s="60"/>
      <c r="E29" s="60"/>
      <c r="F29" s="60"/>
      <c r="G29" s="5"/>
      <c r="H29" s="5"/>
      <c r="I29" s="5"/>
      <c r="J29" s="5"/>
      <c r="K29" s="5"/>
      <c r="L29" s="5"/>
    </row>
    <row r="30" spans="1:12" s="148" customFormat="1" ht="15.75" customHeight="1" x14ac:dyDescent="0.2">
      <c r="A30" s="4"/>
      <c r="B30" s="152" t="s">
        <v>14</v>
      </c>
      <c r="C30" s="152"/>
      <c r="D30" s="152"/>
      <c r="E30" s="152"/>
      <c r="F30" s="152"/>
      <c r="G30" s="151" t="s">
        <v>15</v>
      </c>
      <c r="H30" s="151"/>
      <c r="I30" s="151"/>
      <c r="J30" s="151"/>
      <c r="K30" s="151"/>
      <c r="L30" s="5"/>
    </row>
    <row r="31" spans="1:12" s="148" customFormat="1" ht="12.75" customHeight="1" x14ac:dyDescent="0.2"/>
  </sheetData>
  <mergeCells count="13">
    <mergeCell ref="B7:F7"/>
    <mergeCell ref="G7:K7"/>
    <mergeCell ref="E2:K2"/>
    <mergeCell ref="J4:K4"/>
    <mergeCell ref="C10:I10"/>
    <mergeCell ref="C25:I27"/>
    <mergeCell ref="B30:F30"/>
    <mergeCell ref="G30:K30"/>
    <mergeCell ref="C12:J15"/>
    <mergeCell ref="B18:K18"/>
    <mergeCell ref="C22:I22"/>
    <mergeCell ref="C20:I21"/>
    <mergeCell ref="C23:I24"/>
  </mergeCells>
  <hyperlinks>
    <hyperlink ref="J4" location="'Índice'!R1C1" display="Volver al índice" xr:uid="{00000000-0004-0000-0600-000001000000}"/>
    <hyperlink ref="B4" location="Ejercicios!A1" display="Volver a ejercicios" xr:uid="{F524EC01-0C26-450D-87A1-BA1EB723C832}"/>
    <hyperlink ref="J4:K4" location="Índice!A1" display="Volver al índice" xr:uid="{389B5698-4011-46DD-AFE4-10CC05E4D76A}"/>
  </hyperlinks>
  <pageMargins left="0.75" right="0.75" top="1" bottom="1" header="0.5" footer="0.5"/>
  <pageSetup scale="77" orientation="portrait"/>
  <headerFooter>
    <oddFooter>&amp;R&amp;"Arial,Regular"&amp;10&amp;K000000Rta_12.4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2"/>
  <sheetViews>
    <sheetView showGridLines="0" workbookViewId="0">
      <selection activeCell="B16" sqref="B16"/>
    </sheetView>
  </sheetViews>
  <sheetFormatPr baseColWidth="10" defaultColWidth="8.85546875" defaultRowHeight="12.75" customHeight="1" x14ac:dyDescent="0.2"/>
  <cols>
    <col min="1" max="1" width="8.85546875" style="1" customWidth="1"/>
    <col min="2" max="2" width="6.42578125" style="1" customWidth="1"/>
    <col min="3" max="4" width="10.42578125" style="1" customWidth="1"/>
    <col min="5" max="5" width="10" style="1" customWidth="1"/>
    <col min="6" max="6" width="11.42578125" style="1" customWidth="1"/>
    <col min="7" max="7" width="12.42578125" style="1" customWidth="1"/>
    <col min="8" max="10" width="8.85546875" style="1" customWidth="1"/>
    <col min="11" max="12" width="8.85546875" style="148" customWidth="1"/>
    <col min="13" max="16384" width="8.85546875" style="1"/>
  </cols>
  <sheetData>
    <row r="1" spans="1:11" ht="13.7" customHeight="1" x14ac:dyDescent="0.2">
      <c r="A1" s="2"/>
      <c r="B1" s="3"/>
      <c r="C1" s="3"/>
      <c r="D1" s="3"/>
      <c r="E1" s="3"/>
      <c r="F1" s="3"/>
      <c r="G1" s="3"/>
      <c r="H1" s="3"/>
      <c r="I1" s="3"/>
      <c r="J1" s="3"/>
      <c r="K1" s="3"/>
    </row>
    <row r="2" spans="1:11" ht="13.7" customHeight="1" x14ac:dyDescent="0.2">
      <c r="A2" s="4"/>
      <c r="B2" s="5"/>
      <c r="C2" s="5"/>
      <c r="D2" s="5"/>
      <c r="E2" s="170" t="s">
        <v>1</v>
      </c>
      <c r="F2" s="171"/>
      <c r="G2" s="171"/>
      <c r="H2" s="171"/>
      <c r="I2" s="171"/>
      <c r="J2" s="171"/>
      <c r="K2" s="171"/>
    </row>
    <row r="3" spans="1:11" ht="13.7" customHeight="1" x14ac:dyDescent="0.2">
      <c r="A3" s="4"/>
      <c r="B3" s="5"/>
      <c r="C3" s="5"/>
      <c r="D3" s="5"/>
      <c r="E3" s="54"/>
      <c r="F3" s="54"/>
      <c r="G3" s="54"/>
      <c r="H3" s="54"/>
      <c r="I3" s="54"/>
      <c r="J3" s="54"/>
      <c r="K3" s="54"/>
    </row>
    <row r="4" spans="1:11" ht="13.7" customHeight="1" x14ac:dyDescent="0.2">
      <c r="A4" s="4"/>
      <c r="B4" s="145" t="s">
        <v>168</v>
      </c>
      <c r="C4" s="5"/>
      <c r="D4" s="5"/>
      <c r="E4" s="58"/>
      <c r="F4" s="58"/>
      <c r="G4" s="58"/>
      <c r="H4" s="58"/>
      <c r="I4" s="58"/>
      <c r="J4" s="166" t="s">
        <v>159</v>
      </c>
      <c r="K4" s="167"/>
    </row>
    <row r="5" spans="1:11" ht="13.7" customHeight="1" x14ac:dyDescent="0.2">
      <c r="A5" s="4"/>
      <c r="B5" s="5"/>
      <c r="C5" s="5"/>
      <c r="D5" s="5"/>
      <c r="E5" s="5"/>
      <c r="F5" s="5"/>
      <c r="G5" s="5"/>
      <c r="H5" s="33"/>
      <c r="I5" s="33"/>
      <c r="J5" s="5"/>
      <c r="K5" s="5"/>
    </row>
    <row r="6" spans="1:11" ht="13.7" customHeight="1" x14ac:dyDescent="0.2">
      <c r="A6" s="4"/>
      <c r="B6" s="5"/>
      <c r="C6" s="5"/>
      <c r="D6" s="5"/>
      <c r="E6" s="5"/>
      <c r="F6" s="5"/>
      <c r="G6" s="5"/>
      <c r="H6" s="33"/>
      <c r="I6" s="33"/>
      <c r="J6" s="5"/>
      <c r="K6" s="5"/>
    </row>
    <row r="7" spans="1:11" ht="18.75" customHeight="1" x14ac:dyDescent="0.2">
      <c r="A7" s="4"/>
      <c r="B7" s="152" t="s">
        <v>22</v>
      </c>
      <c r="C7" s="152"/>
      <c r="D7" s="152"/>
      <c r="E7" s="152"/>
      <c r="F7" s="152"/>
      <c r="G7" s="151"/>
      <c r="H7" s="151"/>
      <c r="I7" s="151"/>
      <c r="J7" s="151"/>
      <c r="K7" s="151"/>
    </row>
    <row r="8" spans="1:11" ht="13.7" customHeight="1" x14ac:dyDescent="0.2">
      <c r="A8" s="4"/>
      <c r="B8" s="5"/>
      <c r="C8" s="5"/>
      <c r="D8" s="5"/>
      <c r="E8" s="5"/>
      <c r="F8" s="5"/>
      <c r="G8" s="5"/>
      <c r="H8" s="33"/>
      <c r="I8" s="33"/>
      <c r="J8" s="5"/>
      <c r="K8" s="5"/>
    </row>
    <row r="9" spans="1:11" ht="13.7" customHeight="1" x14ac:dyDescent="0.2">
      <c r="A9" s="4"/>
      <c r="B9" s="5"/>
      <c r="C9" s="5"/>
      <c r="D9" s="5"/>
      <c r="E9" s="5"/>
      <c r="F9" s="5"/>
      <c r="G9" s="5"/>
      <c r="H9" s="33"/>
      <c r="I9" s="33"/>
      <c r="J9" s="5"/>
      <c r="K9" s="5"/>
    </row>
    <row r="10" spans="1:11" ht="12.75" customHeight="1" x14ac:dyDescent="0.2">
      <c r="A10" s="4"/>
      <c r="B10" s="61" t="s">
        <v>37</v>
      </c>
      <c r="C10" s="159" t="s">
        <v>20</v>
      </c>
      <c r="D10" s="160"/>
      <c r="E10" s="160"/>
      <c r="F10" s="160"/>
      <c r="G10" s="160"/>
      <c r="H10" s="160"/>
      <c r="I10" s="160"/>
      <c r="J10" s="160"/>
      <c r="K10" s="160"/>
    </row>
    <row r="11" spans="1:11" ht="13.7" customHeight="1" x14ac:dyDescent="0.2">
      <c r="A11" s="4"/>
      <c r="B11" s="5"/>
      <c r="C11" s="160"/>
      <c r="D11" s="160"/>
      <c r="E11" s="160"/>
      <c r="F11" s="160"/>
      <c r="G11" s="160"/>
      <c r="H11" s="160"/>
      <c r="I11" s="160"/>
      <c r="J11" s="160"/>
      <c r="K11" s="160"/>
    </row>
    <row r="12" spans="1:11" ht="20.25" customHeight="1" x14ac:dyDescent="0.2">
      <c r="A12" s="4"/>
      <c r="B12" s="5"/>
      <c r="C12" s="160"/>
      <c r="D12" s="160"/>
      <c r="E12" s="160"/>
      <c r="F12" s="160"/>
      <c r="G12" s="160"/>
      <c r="H12" s="160"/>
      <c r="I12" s="160"/>
      <c r="J12" s="160"/>
      <c r="K12" s="160"/>
    </row>
    <row r="13" spans="1:11" ht="13.7" customHeight="1" x14ac:dyDescent="0.2">
      <c r="A13" s="4"/>
      <c r="B13" s="5"/>
      <c r="C13" s="40"/>
      <c r="D13" s="40"/>
      <c r="E13" s="40"/>
      <c r="F13" s="40"/>
      <c r="G13" s="40"/>
      <c r="H13" s="40"/>
      <c r="I13" s="40"/>
      <c r="J13" s="40"/>
      <c r="K13" s="5"/>
    </row>
    <row r="14" spans="1:11" ht="13.7" customHeight="1" x14ac:dyDescent="0.2">
      <c r="A14" s="4"/>
      <c r="B14" s="5"/>
      <c r="C14" s="40"/>
      <c r="D14" s="40"/>
      <c r="E14" s="40"/>
      <c r="F14" s="40"/>
      <c r="G14" s="40"/>
      <c r="H14" s="40"/>
      <c r="I14" s="40"/>
      <c r="J14" s="40"/>
      <c r="K14" s="5"/>
    </row>
    <row r="15" spans="1:11" ht="18.75" customHeight="1" x14ac:dyDescent="0.2">
      <c r="A15" s="4"/>
      <c r="B15" s="152" t="s">
        <v>171</v>
      </c>
      <c r="C15" s="152"/>
      <c r="D15" s="152"/>
      <c r="E15" s="152"/>
      <c r="F15" s="152"/>
      <c r="G15" s="152"/>
      <c r="H15" s="152"/>
      <c r="I15" s="152"/>
      <c r="J15" s="152"/>
      <c r="K15" s="152"/>
    </row>
    <row r="16" spans="1:11" ht="13.7" customHeight="1" x14ac:dyDescent="0.2">
      <c r="A16" s="4"/>
      <c r="B16" s="5"/>
      <c r="C16" s="5"/>
      <c r="D16" s="5"/>
      <c r="E16" s="5"/>
      <c r="F16" s="5"/>
      <c r="G16" s="5"/>
      <c r="H16" s="5"/>
      <c r="I16" s="5"/>
      <c r="J16" s="5"/>
      <c r="K16" s="5"/>
    </row>
    <row r="17" spans="1:11" ht="30" customHeight="1" x14ac:dyDescent="0.2">
      <c r="A17" s="4"/>
      <c r="B17" s="5"/>
      <c r="C17" s="155" t="s">
        <v>169</v>
      </c>
      <c r="D17" s="156"/>
      <c r="E17" s="156"/>
      <c r="F17" s="156"/>
      <c r="G17" s="156"/>
      <c r="H17" s="156"/>
      <c r="I17" s="156"/>
      <c r="J17" s="156"/>
      <c r="K17" s="156"/>
    </row>
    <row r="18" spans="1:11" ht="24" customHeight="1" x14ac:dyDescent="0.2">
      <c r="A18" s="4"/>
      <c r="B18" s="5"/>
      <c r="C18" s="156"/>
      <c r="D18" s="156"/>
      <c r="E18" s="156"/>
      <c r="F18" s="156"/>
      <c r="G18" s="156"/>
      <c r="H18" s="156"/>
      <c r="I18" s="156"/>
      <c r="J18" s="156"/>
      <c r="K18" s="156"/>
    </row>
    <row r="19" spans="1:11" ht="15" customHeight="1" x14ac:dyDescent="0.2">
      <c r="A19" s="4"/>
      <c r="B19" s="5"/>
      <c r="C19" s="156"/>
      <c r="D19" s="156"/>
      <c r="E19" s="156"/>
      <c r="F19" s="156"/>
      <c r="G19" s="156"/>
      <c r="H19" s="156"/>
      <c r="I19" s="156"/>
      <c r="J19" s="5"/>
      <c r="K19" s="5"/>
    </row>
    <row r="20" spans="1:11" ht="15" customHeight="1" x14ac:dyDescent="0.2">
      <c r="A20" s="4"/>
      <c r="B20" s="5"/>
      <c r="C20" s="43"/>
      <c r="D20" s="43"/>
      <c r="E20" s="43"/>
      <c r="F20" s="43"/>
      <c r="G20" s="43"/>
      <c r="H20" s="43"/>
      <c r="I20" s="43"/>
      <c r="J20" s="5"/>
      <c r="K20" s="5"/>
    </row>
    <row r="21" spans="1:11" s="148" customFormat="1" ht="15.75" customHeight="1" x14ac:dyDescent="0.2">
      <c r="A21" s="4"/>
      <c r="B21" s="152" t="s">
        <v>14</v>
      </c>
      <c r="C21" s="152"/>
      <c r="D21" s="152"/>
      <c r="E21" s="152"/>
      <c r="F21" s="152"/>
      <c r="G21" s="151" t="s">
        <v>15</v>
      </c>
      <c r="H21" s="151"/>
      <c r="I21" s="151"/>
      <c r="J21" s="151"/>
      <c r="K21" s="151"/>
    </row>
    <row r="22" spans="1:11" s="148" customFormat="1" ht="12.75" customHeight="1" x14ac:dyDescent="0.2"/>
  </sheetData>
  <mergeCells count="10">
    <mergeCell ref="B21:F21"/>
    <mergeCell ref="G21:K21"/>
    <mergeCell ref="C10:K12"/>
    <mergeCell ref="C17:K18"/>
    <mergeCell ref="B15:K15"/>
    <mergeCell ref="B7:F7"/>
    <mergeCell ref="G7:K7"/>
    <mergeCell ref="E2:K2"/>
    <mergeCell ref="J4:K4"/>
    <mergeCell ref="C19:I19"/>
  </mergeCells>
  <hyperlinks>
    <hyperlink ref="B4" location="Ejercicios!A1" display="Volver a ejercicios" xr:uid="{88D4E068-0F58-4D1C-88F7-BFBC1A2CFCDE}"/>
    <hyperlink ref="J4" location="'Índice'!R1C1" display="Volver al índice" xr:uid="{13426A90-1BF5-4B32-841B-EFCB28E98D96}"/>
    <hyperlink ref="J4:K4" location="Índice!A1" display="Volver al índice" xr:uid="{E69C0FE2-8EFA-4020-9EF5-9F281B3C3300}"/>
  </hyperlinks>
  <pageMargins left="0.75" right="0.75" top="1" bottom="1" header="0.5" footer="0.5"/>
  <pageSetup orientation="landscape"/>
  <headerFooter>
    <oddFooter>&amp;R&amp;"Arial,Regular"&amp;10&amp;K000000Rta_12.5</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5"/>
  <sheetViews>
    <sheetView showGridLines="0" workbookViewId="0">
      <selection activeCell="B15" sqref="B15"/>
    </sheetView>
  </sheetViews>
  <sheetFormatPr baseColWidth="10" defaultColWidth="10.85546875" defaultRowHeight="12.75" customHeight="1" x14ac:dyDescent="0.2"/>
  <cols>
    <col min="1" max="1" width="9.140625" style="1" customWidth="1"/>
    <col min="2" max="2" width="6.140625" style="1" customWidth="1"/>
    <col min="3" max="7" width="9.140625" style="1" customWidth="1"/>
    <col min="8" max="8" width="9" style="1" customWidth="1"/>
    <col min="9" max="9" width="14.85546875" style="1" customWidth="1"/>
    <col min="10" max="11" width="10.85546875" style="1" customWidth="1"/>
    <col min="12" max="13" width="10.85546875" style="148" customWidth="1"/>
    <col min="14" max="16384" width="10.85546875" style="1"/>
  </cols>
  <sheetData>
    <row r="1" spans="1:12" ht="13.7" customHeight="1" x14ac:dyDescent="0.2">
      <c r="A1" s="2"/>
      <c r="B1" s="3"/>
      <c r="C1" s="3"/>
      <c r="D1" s="3"/>
      <c r="E1" s="3"/>
      <c r="F1" s="3"/>
      <c r="G1" s="3"/>
      <c r="H1" s="3"/>
      <c r="I1" s="3"/>
      <c r="J1" s="62"/>
      <c r="K1" s="62"/>
      <c r="L1" s="62"/>
    </row>
    <row r="2" spans="1:12" ht="13.7" customHeight="1" x14ac:dyDescent="0.2">
      <c r="A2" s="4"/>
      <c r="B2" s="5"/>
      <c r="C2" s="5"/>
      <c r="D2" s="5"/>
      <c r="E2" s="174" t="s">
        <v>1</v>
      </c>
      <c r="F2" s="171"/>
      <c r="G2" s="171"/>
      <c r="H2" s="171"/>
      <c r="I2" s="171"/>
      <c r="J2" s="171"/>
      <c r="K2" s="171"/>
      <c r="L2" s="65"/>
    </row>
    <row r="3" spans="1:12" ht="13.7" customHeight="1" x14ac:dyDescent="0.2">
      <c r="A3" s="4"/>
      <c r="B3" s="5"/>
      <c r="C3" s="5"/>
      <c r="D3" s="5"/>
      <c r="E3" s="54"/>
      <c r="F3" s="54"/>
      <c r="G3" s="54"/>
      <c r="H3" s="54"/>
      <c r="I3" s="54"/>
      <c r="J3" s="63"/>
      <c r="K3" s="63"/>
      <c r="L3" s="65"/>
    </row>
    <row r="4" spans="1:12" ht="13.7" customHeight="1" x14ac:dyDescent="0.2">
      <c r="A4" s="4"/>
      <c r="B4" s="145" t="s">
        <v>168</v>
      </c>
      <c r="C4" s="5"/>
      <c r="D4" s="5"/>
      <c r="E4" s="58"/>
      <c r="F4" s="58"/>
      <c r="G4" s="58"/>
      <c r="H4" s="58"/>
      <c r="I4" s="58"/>
      <c r="J4" s="177" t="s">
        <v>159</v>
      </c>
      <c r="K4" s="177"/>
    </row>
    <row r="5" spans="1:12" ht="13.7" customHeight="1" x14ac:dyDescent="0.2">
      <c r="A5" s="4"/>
      <c r="B5" s="5"/>
      <c r="C5" s="5"/>
      <c r="D5" s="5"/>
      <c r="E5" s="5"/>
      <c r="F5" s="5"/>
      <c r="G5" s="5"/>
      <c r="H5" s="5"/>
      <c r="I5" s="5"/>
      <c r="J5" s="64"/>
      <c r="K5" s="64"/>
      <c r="L5" s="65"/>
    </row>
    <row r="6" spans="1:12" ht="12.75" customHeight="1" x14ac:dyDescent="0.2">
      <c r="A6" s="4"/>
      <c r="B6" s="5"/>
      <c r="C6" s="5"/>
      <c r="D6" s="5"/>
      <c r="E6" s="5"/>
      <c r="F6" s="5"/>
      <c r="G6" s="5"/>
      <c r="H6" s="5"/>
      <c r="I6" s="5"/>
      <c r="J6" s="65"/>
      <c r="K6" s="65"/>
      <c r="L6" s="65"/>
    </row>
    <row r="7" spans="1:12" ht="18.75" customHeight="1" x14ac:dyDescent="0.2">
      <c r="A7" s="4"/>
      <c r="B7" s="152" t="s">
        <v>22</v>
      </c>
      <c r="C7" s="152"/>
      <c r="D7" s="152"/>
      <c r="E7" s="152"/>
      <c r="F7" s="152"/>
      <c r="G7" s="151"/>
      <c r="H7" s="151"/>
      <c r="I7" s="151"/>
      <c r="J7" s="151"/>
      <c r="K7" s="151"/>
      <c r="L7" s="65"/>
    </row>
    <row r="8" spans="1:12" ht="12.75" customHeight="1" x14ac:dyDescent="0.2">
      <c r="A8" s="4"/>
      <c r="B8" s="5"/>
      <c r="C8" s="5"/>
      <c r="D8" s="5"/>
      <c r="E8" s="5"/>
      <c r="F8" s="5"/>
      <c r="G8" s="5"/>
      <c r="H8" s="5"/>
      <c r="I8" s="5"/>
      <c r="J8" s="65"/>
      <c r="K8" s="65"/>
      <c r="L8" s="65"/>
    </row>
    <row r="9" spans="1:12" ht="12.75" customHeight="1" x14ac:dyDescent="0.2">
      <c r="A9" s="4"/>
      <c r="B9" s="5"/>
      <c r="C9" s="5"/>
      <c r="D9" s="5"/>
      <c r="E9" s="5"/>
      <c r="F9" s="5"/>
      <c r="G9" s="5"/>
      <c r="H9" s="5"/>
      <c r="I9" s="5"/>
      <c r="J9" s="65"/>
      <c r="K9" s="65"/>
      <c r="L9" s="65"/>
    </row>
    <row r="10" spans="1:12" ht="12.75" customHeight="1" x14ac:dyDescent="0.2">
      <c r="A10" s="4"/>
      <c r="B10" s="21" t="s">
        <v>38</v>
      </c>
      <c r="C10" s="159" t="s">
        <v>21</v>
      </c>
      <c r="D10" s="160"/>
      <c r="E10" s="160"/>
      <c r="F10" s="160"/>
      <c r="G10" s="160"/>
      <c r="H10" s="160"/>
      <c r="I10" s="160"/>
      <c r="J10" s="160"/>
      <c r="K10" s="160"/>
      <c r="L10" s="40"/>
    </row>
    <row r="11" spans="1:12" ht="12.75" customHeight="1" x14ac:dyDescent="0.2">
      <c r="A11" s="4"/>
      <c r="B11" s="19"/>
      <c r="C11" s="160"/>
      <c r="D11" s="160"/>
      <c r="E11" s="160"/>
      <c r="F11" s="160"/>
      <c r="G11" s="160"/>
      <c r="H11" s="160"/>
      <c r="I11" s="160"/>
      <c r="J11" s="160"/>
      <c r="K11" s="160"/>
      <c r="L11" s="40"/>
    </row>
    <row r="12" spans="1:12" ht="12.75" customHeight="1" x14ac:dyDescent="0.2">
      <c r="A12" s="4"/>
      <c r="B12" s="19"/>
      <c r="C12" s="39"/>
      <c r="D12" s="39"/>
      <c r="E12" s="39"/>
      <c r="F12" s="39"/>
      <c r="G12" s="39"/>
      <c r="H12" s="39"/>
      <c r="I12" s="39"/>
      <c r="J12" s="39"/>
      <c r="K12" s="39"/>
      <c r="L12" s="40"/>
    </row>
    <row r="13" spans="1:12" ht="12.75" customHeight="1" x14ac:dyDescent="0.2">
      <c r="A13" s="4"/>
      <c r="B13" s="5"/>
      <c r="C13" s="5"/>
      <c r="D13" s="5"/>
      <c r="E13" s="5"/>
      <c r="F13" s="5"/>
      <c r="G13" s="5"/>
      <c r="H13" s="5"/>
      <c r="I13" s="5"/>
      <c r="J13" s="65"/>
      <c r="K13" s="65"/>
      <c r="L13" s="65"/>
    </row>
    <row r="14" spans="1:12" ht="18.75" customHeight="1" x14ac:dyDescent="0.2">
      <c r="A14" s="4"/>
      <c r="B14" s="152" t="s">
        <v>171</v>
      </c>
      <c r="C14" s="152"/>
      <c r="D14" s="152"/>
      <c r="E14" s="152"/>
      <c r="F14" s="152"/>
      <c r="G14" s="152"/>
      <c r="H14" s="152"/>
      <c r="I14" s="152"/>
      <c r="J14" s="152"/>
      <c r="K14" s="152"/>
      <c r="L14" s="65"/>
    </row>
    <row r="15" spans="1:12" ht="13.7" customHeight="1" x14ac:dyDescent="0.2">
      <c r="A15" s="4"/>
      <c r="B15" s="5"/>
      <c r="C15" s="50"/>
      <c r="D15" s="50"/>
      <c r="E15" s="50"/>
      <c r="F15" s="50"/>
      <c r="G15" s="50"/>
      <c r="H15" s="50"/>
      <c r="I15" s="50"/>
      <c r="J15" s="50"/>
      <c r="K15" s="65"/>
      <c r="L15" s="65"/>
    </row>
    <row r="16" spans="1:12" ht="15.75" customHeight="1" x14ac:dyDescent="0.2">
      <c r="A16" s="4"/>
      <c r="B16" s="5"/>
      <c r="C16" s="175" t="s">
        <v>170</v>
      </c>
      <c r="D16" s="176"/>
      <c r="E16" s="176"/>
      <c r="F16" s="176"/>
      <c r="G16" s="176"/>
      <c r="H16" s="176"/>
      <c r="I16" s="176"/>
      <c r="J16" s="176"/>
      <c r="K16" s="65"/>
      <c r="L16" s="65"/>
    </row>
    <row r="17" spans="1:12" ht="12.95" customHeight="1" x14ac:dyDescent="0.2">
      <c r="A17" s="4"/>
      <c r="B17" s="5"/>
      <c r="C17" s="176"/>
      <c r="D17" s="176"/>
      <c r="E17" s="176"/>
      <c r="F17" s="176"/>
      <c r="G17" s="176"/>
      <c r="H17" s="176"/>
      <c r="I17" s="176"/>
      <c r="J17" s="176"/>
      <c r="K17" s="65"/>
      <c r="L17" s="65"/>
    </row>
    <row r="18" spans="1:12" ht="12.95" customHeight="1" x14ac:dyDescent="0.2">
      <c r="A18" s="4"/>
      <c r="B18" s="5"/>
      <c r="C18" s="176"/>
      <c r="D18" s="176"/>
      <c r="E18" s="176"/>
      <c r="F18" s="176"/>
      <c r="G18" s="176"/>
      <c r="H18" s="176"/>
      <c r="I18" s="176"/>
      <c r="J18" s="176"/>
      <c r="K18" s="65"/>
      <c r="L18" s="65"/>
    </row>
    <row r="19" spans="1:12" ht="12.95" customHeight="1" x14ac:dyDescent="0.2">
      <c r="A19" s="4"/>
      <c r="B19" s="5"/>
      <c r="C19" s="176"/>
      <c r="D19" s="176"/>
      <c r="E19" s="176"/>
      <c r="F19" s="176"/>
      <c r="G19" s="176"/>
      <c r="H19" s="176"/>
      <c r="I19" s="176"/>
      <c r="J19" s="176"/>
      <c r="K19" s="65"/>
      <c r="L19" s="65"/>
    </row>
    <row r="20" spans="1:12" ht="12.95" customHeight="1" x14ac:dyDescent="0.2">
      <c r="A20" s="4"/>
      <c r="B20" s="5"/>
      <c r="C20" s="176"/>
      <c r="D20" s="176"/>
      <c r="E20" s="176"/>
      <c r="F20" s="176"/>
      <c r="G20" s="176"/>
      <c r="H20" s="176"/>
      <c r="I20" s="176"/>
      <c r="J20" s="176"/>
      <c r="K20" s="65"/>
      <c r="L20" s="65"/>
    </row>
    <row r="21" spans="1:12" ht="15.75" customHeight="1" x14ac:dyDescent="0.2">
      <c r="A21" s="4"/>
      <c r="B21" s="5"/>
      <c r="C21" s="176"/>
      <c r="D21" s="176"/>
      <c r="E21" s="176"/>
      <c r="F21" s="176"/>
      <c r="G21" s="176"/>
      <c r="H21" s="176"/>
      <c r="I21" s="176"/>
      <c r="J21" s="176"/>
      <c r="K21" s="65"/>
      <c r="L21" s="65"/>
    </row>
    <row r="22" spans="1:12" ht="15.75" customHeight="1" x14ac:dyDescent="0.2">
      <c r="A22" s="4"/>
      <c r="B22" s="5"/>
      <c r="C22" s="176"/>
      <c r="D22" s="176"/>
      <c r="E22" s="176"/>
      <c r="F22" s="176"/>
      <c r="G22" s="176"/>
      <c r="H22" s="176"/>
      <c r="I22" s="176"/>
      <c r="J22" s="176"/>
      <c r="K22" s="65"/>
      <c r="L22" s="65"/>
    </row>
    <row r="23" spans="1:12" ht="13.7" customHeight="1" x14ac:dyDescent="0.2">
      <c r="A23" s="4"/>
      <c r="B23" s="5"/>
      <c r="C23" s="5"/>
      <c r="D23" s="5"/>
      <c r="E23" s="5"/>
      <c r="F23" s="5"/>
      <c r="G23" s="5"/>
      <c r="H23" s="5"/>
      <c r="I23" s="5"/>
      <c r="J23" s="65"/>
      <c r="K23" s="65"/>
      <c r="L23" s="65"/>
    </row>
    <row r="24" spans="1:12" s="148" customFormat="1" ht="15.75" customHeight="1" x14ac:dyDescent="0.2">
      <c r="A24" s="4"/>
      <c r="B24" s="152" t="s">
        <v>14</v>
      </c>
      <c r="C24" s="152"/>
      <c r="D24" s="152"/>
      <c r="E24" s="152"/>
      <c r="F24" s="152"/>
      <c r="G24" s="151" t="s">
        <v>15</v>
      </c>
      <c r="H24" s="151"/>
      <c r="I24" s="151"/>
      <c r="J24" s="151"/>
      <c r="K24" s="151"/>
      <c r="L24" s="65"/>
    </row>
    <row r="25" spans="1:12" s="148" customFormat="1" ht="12.75" customHeight="1" x14ac:dyDescent="0.2"/>
  </sheetData>
  <mergeCells count="9">
    <mergeCell ref="E2:K2"/>
    <mergeCell ref="C16:J22"/>
    <mergeCell ref="B24:F24"/>
    <mergeCell ref="G24:K24"/>
    <mergeCell ref="B7:F7"/>
    <mergeCell ref="G7:K7"/>
    <mergeCell ref="C10:K11"/>
    <mergeCell ref="B14:K14"/>
    <mergeCell ref="J4:K4"/>
  </mergeCells>
  <hyperlinks>
    <hyperlink ref="B4" location="Ejercicios!A1" display="Volver a ejercicios" xr:uid="{118B07A2-25F0-44D1-A14D-2202E65C7016}"/>
    <hyperlink ref="J4" location="'Índice'!R1C1" display="Volver al índice" xr:uid="{4C8CD52B-C22F-43ED-A4C4-098CF20A09E4}"/>
  </hyperlinks>
  <pageMargins left="0.75" right="0.75" top="1" bottom="1" header="0.5" footer="0.5"/>
  <pageSetup orientation="landscape"/>
  <headerFooter>
    <oddFooter>&amp;R&amp;"Arial,Regular"&amp;10&amp;K000000Rta_12.6</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74"/>
  <sheetViews>
    <sheetView showGridLines="0" workbookViewId="0">
      <selection activeCell="B17" sqref="B17:K17"/>
    </sheetView>
  </sheetViews>
  <sheetFormatPr baseColWidth="10" defaultColWidth="10.85546875" defaultRowHeight="12.75" customHeight="1" x14ac:dyDescent="0.2"/>
  <cols>
    <col min="1" max="1" width="8.5703125" style="1" customWidth="1"/>
    <col min="2" max="2" width="8.140625" style="1" customWidth="1"/>
    <col min="3" max="3" width="40.140625" style="1" customWidth="1"/>
    <col min="4" max="4" width="13.42578125" style="1" customWidth="1"/>
    <col min="5" max="5" width="14.42578125" style="1" customWidth="1"/>
    <col min="6" max="6" width="11.42578125" style="1" customWidth="1"/>
    <col min="7" max="8" width="8.5703125" style="1" customWidth="1"/>
    <col min="9" max="9" width="5.42578125" style="1" customWidth="1"/>
    <col min="10" max="11" width="10.85546875" style="1" customWidth="1"/>
    <col min="12" max="12" width="19.140625" style="148" customWidth="1"/>
    <col min="13" max="13" width="10.85546875" style="148" customWidth="1"/>
    <col min="14" max="16384" width="10.85546875" style="1"/>
  </cols>
  <sheetData>
    <row r="1" spans="1:12" ht="13.7" customHeight="1" x14ac:dyDescent="0.2">
      <c r="A1" s="2"/>
      <c r="B1" s="3"/>
      <c r="C1" s="3"/>
      <c r="D1" s="3"/>
      <c r="E1" s="3"/>
      <c r="F1" s="3"/>
      <c r="G1" s="3"/>
      <c r="H1" s="3"/>
      <c r="I1" s="3"/>
      <c r="J1" s="62"/>
      <c r="K1" s="62"/>
      <c r="L1" s="62"/>
    </row>
    <row r="2" spans="1:12" ht="13.7" customHeight="1" x14ac:dyDescent="0.2">
      <c r="A2" s="4"/>
      <c r="B2" s="5"/>
      <c r="C2" s="164" t="s">
        <v>1</v>
      </c>
      <c r="D2" s="165"/>
      <c r="E2" s="165"/>
      <c r="F2" s="165"/>
      <c r="G2" s="165"/>
      <c r="H2" s="165"/>
      <c r="I2" s="165"/>
      <c r="J2" s="178"/>
      <c r="K2" s="178"/>
      <c r="L2" s="65"/>
    </row>
    <row r="3" spans="1:12" ht="13.7" customHeight="1" x14ac:dyDescent="0.2">
      <c r="A3" s="4"/>
      <c r="B3" s="5"/>
      <c r="C3" s="5"/>
      <c r="D3" s="5"/>
      <c r="E3" s="5"/>
      <c r="F3" s="5"/>
      <c r="G3" s="5"/>
      <c r="H3" s="5"/>
      <c r="I3" s="5"/>
      <c r="J3" s="65"/>
      <c r="K3" s="65"/>
      <c r="L3" s="65"/>
    </row>
    <row r="4" spans="1:12" ht="13.7" customHeight="1" x14ac:dyDescent="0.2">
      <c r="A4" s="4"/>
      <c r="B4" s="145" t="s">
        <v>168</v>
      </c>
      <c r="C4" s="5"/>
      <c r="D4" s="5"/>
      <c r="E4" s="5"/>
      <c r="F4" s="5"/>
      <c r="G4" s="5"/>
      <c r="H4" s="5"/>
      <c r="I4" s="5"/>
      <c r="J4" s="166" t="s">
        <v>159</v>
      </c>
      <c r="K4" s="167"/>
      <c r="L4" s="65"/>
    </row>
    <row r="5" spans="1:12" ht="13.7" customHeight="1" x14ac:dyDescent="0.2">
      <c r="A5" s="4"/>
      <c r="B5" s="5"/>
      <c r="C5" s="5"/>
      <c r="D5" s="5"/>
      <c r="E5" s="5"/>
      <c r="F5" s="5"/>
      <c r="G5" s="33"/>
      <c r="H5" s="33"/>
      <c r="I5" s="5"/>
      <c r="J5" s="65"/>
      <c r="K5" s="65"/>
      <c r="L5" s="65"/>
    </row>
    <row r="6" spans="1:12" ht="13.7" customHeight="1" x14ac:dyDescent="0.2">
      <c r="A6" s="4"/>
      <c r="B6" s="5"/>
      <c r="C6" s="5"/>
      <c r="D6" s="5"/>
      <c r="E6" s="5"/>
      <c r="F6" s="5"/>
      <c r="G6" s="33"/>
      <c r="H6" s="33"/>
      <c r="I6" s="5"/>
      <c r="J6" s="65"/>
      <c r="K6" s="65"/>
      <c r="L6" s="65"/>
    </row>
    <row r="7" spans="1:12" ht="18.75" customHeight="1" x14ac:dyDescent="0.2">
      <c r="A7" s="4"/>
      <c r="B7" s="152" t="s">
        <v>22</v>
      </c>
      <c r="C7" s="152"/>
      <c r="D7" s="152"/>
      <c r="E7" s="151"/>
      <c r="F7" s="151"/>
      <c r="G7" s="151"/>
      <c r="H7" s="151"/>
      <c r="I7" s="151"/>
      <c r="J7" s="151"/>
      <c r="K7" s="151"/>
      <c r="L7" s="65"/>
    </row>
    <row r="8" spans="1:12" ht="13.7" customHeight="1" x14ac:dyDescent="0.2">
      <c r="A8" s="4"/>
      <c r="B8" s="5"/>
      <c r="C8" s="5"/>
      <c r="D8" s="5"/>
      <c r="E8" s="5"/>
      <c r="F8" s="5"/>
      <c r="G8" s="33"/>
      <c r="H8" s="33"/>
      <c r="I8" s="5"/>
      <c r="J8" s="65"/>
      <c r="K8" s="65"/>
      <c r="L8" s="65"/>
    </row>
    <row r="9" spans="1:12" ht="13.7" customHeight="1" x14ac:dyDescent="0.2">
      <c r="A9" s="4"/>
      <c r="B9" s="5"/>
      <c r="C9" s="5"/>
      <c r="D9" s="5"/>
      <c r="E9" s="5"/>
      <c r="F9" s="5"/>
      <c r="G9" s="33"/>
      <c r="H9" s="33"/>
      <c r="I9" s="5"/>
      <c r="J9" s="65"/>
      <c r="K9" s="65"/>
      <c r="L9" s="65"/>
    </row>
    <row r="10" spans="1:12" ht="13.7" customHeight="1" x14ac:dyDescent="0.2">
      <c r="A10" s="4"/>
      <c r="B10" s="61" t="s">
        <v>39</v>
      </c>
      <c r="C10" s="159" t="s">
        <v>140</v>
      </c>
      <c r="D10" s="160"/>
      <c r="E10" s="160"/>
      <c r="F10" s="160"/>
      <c r="G10" s="160"/>
      <c r="H10" s="160"/>
      <c r="I10" s="160"/>
      <c r="J10" s="160"/>
      <c r="K10" s="160"/>
      <c r="L10" s="160"/>
    </row>
    <row r="11" spans="1:12" ht="13.7" customHeight="1" x14ac:dyDescent="0.2">
      <c r="A11" s="4"/>
      <c r="B11" s="5"/>
      <c r="C11" s="160"/>
      <c r="D11" s="160"/>
      <c r="E11" s="160"/>
      <c r="F11" s="160"/>
      <c r="G11" s="160"/>
      <c r="H11" s="160"/>
      <c r="I11" s="160"/>
      <c r="J11" s="160"/>
      <c r="K11" s="160"/>
      <c r="L11" s="160"/>
    </row>
    <row r="12" spans="1:12" ht="13.7" customHeight="1" x14ac:dyDescent="0.2">
      <c r="A12" s="4"/>
      <c r="B12" s="5"/>
      <c r="C12" s="160"/>
      <c r="D12" s="160"/>
      <c r="E12" s="160"/>
      <c r="F12" s="160"/>
      <c r="G12" s="160"/>
      <c r="H12" s="160"/>
      <c r="I12" s="160"/>
      <c r="J12" s="160"/>
      <c r="K12" s="160"/>
      <c r="L12" s="160"/>
    </row>
    <row r="13" spans="1:12" ht="13.7" customHeight="1" x14ac:dyDescent="0.2">
      <c r="A13" s="4"/>
      <c r="B13" s="5"/>
      <c r="C13" s="160"/>
      <c r="D13" s="160"/>
      <c r="E13" s="160"/>
      <c r="F13" s="160"/>
      <c r="G13" s="160"/>
      <c r="H13" s="160"/>
      <c r="I13" s="160"/>
      <c r="J13" s="160"/>
      <c r="K13" s="160"/>
      <c r="L13" s="160"/>
    </row>
    <row r="14" spans="1:12" ht="13.7" customHeight="1" x14ac:dyDescent="0.2">
      <c r="A14" s="4"/>
      <c r="B14" s="5"/>
      <c r="C14" s="160"/>
      <c r="D14" s="160"/>
      <c r="E14" s="160"/>
      <c r="F14" s="160"/>
      <c r="G14" s="160"/>
      <c r="H14" s="160"/>
      <c r="I14" s="160"/>
      <c r="J14" s="160"/>
      <c r="K14" s="160"/>
      <c r="L14" s="160"/>
    </row>
    <row r="15" spans="1:12" ht="13.7" customHeight="1" x14ac:dyDescent="0.2">
      <c r="A15" s="4"/>
      <c r="B15" s="5"/>
      <c r="C15" s="160"/>
      <c r="D15" s="160"/>
      <c r="E15" s="160"/>
      <c r="F15" s="160"/>
      <c r="G15" s="160"/>
      <c r="H15" s="160"/>
      <c r="I15" s="160"/>
      <c r="J15" s="160"/>
      <c r="K15" s="160"/>
      <c r="L15" s="160"/>
    </row>
    <row r="16" spans="1:12" ht="13.7" customHeight="1" x14ac:dyDescent="0.2">
      <c r="A16" s="4"/>
      <c r="B16" s="5"/>
      <c r="C16" s="160"/>
      <c r="D16" s="160"/>
      <c r="E16" s="160"/>
      <c r="F16" s="160"/>
      <c r="G16" s="160"/>
      <c r="H16" s="160"/>
      <c r="I16" s="160"/>
      <c r="J16" s="160"/>
      <c r="K16" s="160"/>
      <c r="L16" s="160"/>
    </row>
    <row r="17" spans="1:12" ht="18.75" customHeight="1" x14ac:dyDescent="0.2">
      <c r="A17" s="4"/>
      <c r="B17" s="152" t="s">
        <v>171</v>
      </c>
      <c r="C17" s="152"/>
      <c r="D17" s="152"/>
      <c r="E17" s="152"/>
      <c r="F17" s="152"/>
      <c r="G17" s="152"/>
      <c r="H17" s="152"/>
      <c r="I17" s="152"/>
      <c r="J17" s="152"/>
      <c r="K17" s="152"/>
      <c r="L17" s="65"/>
    </row>
    <row r="18" spans="1:12" ht="13.7" customHeight="1" x14ac:dyDescent="0.2">
      <c r="A18" s="4"/>
      <c r="B18" s="5"/>
      <c r="C18" s="5"/>
      <c r="D18" s="5"/>
      <c r="E18" s="5"/>
      <c r="F18" s="5"/>
      <c r="G18" s="5"/>
      <c r="H18" s="5"/>
      <c r="I18" s="5"/>
      <c r="J18" s="65"/>
      <c r="K18" s="65"/>
      <c r="L18" s="65"/>
    </row>
    <row r="19" spans="1:12" ht="14.45" customHeight="1" x14ac:dyDescent="0.25">
      <c r="A19" s="4"/>
      <c r="B19" s="5"/>
      <c r="C19" s="66" t="s">
        <v>40</v>
      </c>
      <c r="D19" s="67"/>
      <c r="E19" s="67"/>
      <c r="F19" s="67"/>
      <c r="G19" s="67"/>
      <c r="H19" s="5"/>
      <c r="I19" s="5"/>
      <c r="J19" s="65"/>
      <c r="K19" s="65"/>
      <c r="L19" s="65"/>
    </row>
    <row r="20" spans="1:12" ht="15" customHeight="1" x14ac:dyDescent="0.25">
      <c r="A20" s="4"/>
      <c r="B20" s="5"/>
      <c r="C20" s="68"/>
      <c r="D20" s="68"/>
      <c r="E20" s="68"/>
      <c r="F20" s="67"/>
      <c r="G20" s="67"/>
      <c r="H20" s="5"/>
      <c r="I20" s="5"/>
      <c r="J20" s="65"/>
      <c r="K20" s="65"/>
      <c r="L20" s="65"/>
    </row>
    <row r="21" spans="1:12" ht="26.25" customHeight="1" x14ac:dyDescent="0.25">
      <c r="A21" s="4"/>
      <c r="B21" s="69"/>
      <c r="C21" s="70"/>
      <c r="D21" s="70"/>
      <c r="E21" s="71" t="s">
        <v>41</v>
      </c>
      <c r="F21" s="67"/>
      <c r="G21" s="67"/>
      <c r="H21" s="69"/>
      <c r="I21" s="5"/>
      <c r="J21" s="65"/>
      <c r="K21" s="65"/>
      <c r="L21" s="65"/>
    </row>
    <row r="22" spans="1:12" ht="15" customHeight="1" x14ac:dyDescent="0.25">
      <c r="A22" s="4"/>
      <c r="B22" s="69"/>
      <c r="C22" s="72" t="s">
        <v>42</v>
      </c>
      <c r="D22" s="73">
        <v>43842</v>
      </c>
      <c r="E22" s="74">
        <f t="shared" ref="E22:E28" si="0">D22/$D$29</f>
        <v>6.3194855850518691E-2</v>
      </c>
      <c r="F22" s="67"/>
      <c r="G22" s="67"/>
      <c r="H22" s="69"/>
      <c r="I22" s="5"/>
      <c r="J22" s="65"/>
      <c r="K22" s="65"/>
      <c r="L22" s="65"/>
    </row>
    <row r="23" spans="1:12" ht="14.45" customHeight="1" x14ac:dyDescent="0.25">
      <c r="A23" s="4"/>
      <c r="B23" s="69"/>
      <c r="C23" s="75" t="s">
        <v>43</v>
      </c>
      <c r="D23" s="76">
        <v>63774</v>
      </c>
      <c r="E23" s="77">
        <f t="shared" si="0"/>
        <v>9.1925293942132641E-2</v>
      </c>
      <c r="F23" s="67"/>
      <c r="G23" s="67"/>
      <c r="H23" s="69"/>
      <c r="I23" s="5"/>
      <c r="J23" s="65"/>
      <c r="K23" s="65"/>
      <c r="L23" s="65"/>
    </row>
    <row r="24" spans="1:12" ht="14.45" customHeight="1" x14ac:dyDescent="0.25">
      <c r="A24" s="4"/>
      <c r="B24" s="69"/>
      <c r="C24" s="78" t="s">
        <v>44</v>
      </c>
      <c r="D24" s="79">
        <v>86363</v>
      </c>
      <c r="E24" s="80">
        <f t="shared" si="0"/>
        <v>0.12448559225898331</v>
      </c>
      <c r="F24" s="67"/>
      <c r="G24" s="67"/>
      <c r="H24" s="69"/>
      <c r="I24" s="5"/>
      <c r="J24" s="65"/>
      <c r="K24" s="65"/>
      <c r="L24" s="65"/>
    </row>
    <row r="25" spans="1:12" ht="14.45" customHeight="1" x14ac:dyDescent="0.25">
      <c r="A25" s="4"/>
      <c r="B25" s="69"/>
      <c r="C25" s="75" t="s">
        <v>45</v>
      </c>
      <c r="D25" s="76">
        <v>54213</v>
      </c>
      <c r="E25" s="77">
        <f t="shared" si="0"/>
        <v>7.8143851106796447E-2</v>
      </c>
      <c r="F25" s="67"/>
      <c r="G25" s="67"/>
      <c r="H25" s="69"/>
      <c r="I25" s="5"/>
      <c r="J25" s="65"/>
      <c r="K25" s="65"/>
      <c r="L25" s="65"/>
    </row>
    <row r="26" spans="1:12" ht="14.45" customHeight="1" x14ac:dyDescent="0.25">
      <c r="A26" s="4"/>
      <c r="B26" s="69"/>
      <c r="C26" s="78" t="s">
        <v>46</v>
      </c>
      <c r="D26" s="79">
        <v>72131</v>
      </c>
      <c r="E26" s="80">
        <f t="shared" si="0"/>
        <v>0.10397126379621742</v>
      </c>
      <c r="F26" s="67"/>
      <c r="G26" s="67"/>
      <c r="H26" s="69"/>
      <c r="I26" s="5"/>
      <c r="J26" s="65"/>
      <c r="K26" s="65"/>
      <c r="L26" s="65"/>
    </row>
    <row r="27" spans="1:12" ht="14.45" customHeight="1" x14ac:dyDescent="0.25">
      <c r="A27" s="4"/>
      <c r="B27" s="69"/>
      <c r="C27" s="75" t="s">
        <v>47</v>
      </c>
      <c r="D27" s="76">
        <v>301153</v>
      </c>
      <c r="E27" s="77">
        <f t="shared" si="0"/>
        <v>0.43408878299236481</v>
      </c>
      <c r="F27" s="67"/>
      <c r="G27" s="67"/>
      <c r="H27" s="69"/>
      <c r="I27" s="5"/>
      <c r="J27" s="65"/>
      <c r="K27" s="65"/>
      <c r="L27" s="65"/>
    </row>
    <row r="28" spans="1:12" ht="14.45" customHeight="1" x14ac:dyDescent="0.25">
      <c r="A28" s="4"/>
      <c r="B28" s="69"/>
      <c r="C28" s="78" t="s">
        <v>48</v>
      </c>
      <c r="D28" s="79">
        <v>72283</v>
      </c>
      <c r="E28" s="80">
        <f t="shared" si="0"/>
        <v>0.10419036005298669</v>
      </c>
      <c r="F28" s="67"/>
      <c r="G28" s="67"/>
      <c r="H28" s="69"/>
      <c r="I28" s="5"/>
      <c r="J28" s="65"/>
      <c r="K28" s="65"/>
      <c r="L28" s="65"/>
    </row>
    <row r="29" spans="1:12" ht="15" customHeight="1" x14ac:dyDescent="0.25">
      <c r="A29" s="4"/>
      <c r="B29" s="69"/>
      <c r="C29" s="81" t="s">
        <v>49</v>
      </c>
      <c r="D29" s="82">
        <f>SUM(D22:D28)</f>
        <v>693759</v>
      </c>
      <c r="E29" s="83"/>
      <c r="F29" s="67"/>
      <c r="G29" s="67"/>
      <c r="H29" s="69"/>
      <c r="I29" s="5"/>
      <c r="J29" s="65"/>
      <c r="K29" s="65"/>
      <c r="L29" s="65"/>
    </row>
    <row r="30" spans="1:12" ht="15" customHeight="1" x14ac:dyDescent="0.25">
      <c r="A30" s="4"/>
      <c r="B30" s="69"/>
      <c r="C30" s="84"/>
      <c r="D30" s="84"/>
      <c r="E30" s="84"/>
      <c r="F30" s="67"/>
      <c r="G30" s="67"/>
      <c r="H30" s="69"/>
      <c r="I30" s="5"/>
      <c r="J30" s="65"/>
      <c r="K30" s="65"/>
      <c r="L30" s="65"/>
    </row>
    <row r="31" spans="1:12" ht="14.45" customHeight="1" x14ac:dyDescent="0.25">
      <c r="A31" s="4"/>
      <c r="B31" s="69"/>
      <c r="C31" s="17" t="s">
        <v>50</v>
      </c>
      <c r="D31" s="67"/>
      <c r="E31" s="67"/>
      <c r="F31" s="67"/>
      <c r="G31" s="67"/>
      <c r="H31" s="69"/>
      <c r="I31" s="5"/>
      <c r="J31" s="65"/>
      <c r="K31" s="65"/>
      <c r="L31" s="65"/>
    </row>
    <row r="32" spans="1:12" ht="15" customHeight="1" x14ac:dyDescent="0.25">
      <c r="A32" s="4"/>
      <c r="B32" s="69"/>
      <c r="C32" s="68"/>
      <c r="D32" s="68"/>
      <c r="E32" s="68"/>
      <c r="F32" s="68"/>
      <c r="G32" s="67"/>
      <c r="H32" s="69"/>
      <c r="I32" s="5"/>
      <c r="J32" s="65"/>
      <c r="K32" s="65"/>
      <c r="L32" s="65"/>
    </row>
    <row r="33" spans="1:12" ht="15.75" customHeight="1" x14ac:dyDescent="0.25">
      <c r="A33" s="4"/>
      <c r="B33" s="69"/>
      <c r="C33" s="184"/>
      <c r="D33" s="186" t="s">
        <v>51</v>
      </c>
      <c r="E33" s="182" t="s">
        <v>52</v>
      </c>
      <c r="F33" s="182" t="s">
        <v>53</v>
      </c>
      <c r="G33" s="67"/>
      <c r="H33" s="69"/>
      <c r="I33" s="5"/>
      <c r="J33" s="65"/>
      <c r="K33" s="65"/>
      <c r="L33" s="65"/>
    </row>
    <row r="34" spans="1:12" ht="54" customHeight="1" x14ac:dyDescent="0.25">
      <c r="A34" s="4"/>
      <c r="B34" s="69"/>
      <c r="C34" s="185"/>
      <c r="D34" s="187"/>
      <c r="E34" s="183"/>
      <c r="F34" s="183"/>
      <c r="G34" s="67"/>
      <c r="H34" s="69"/>
      <c r="I34" s="5"/>
      <c r="J34" s="65"/>
      <c r="K34" s="65"/>
      <c r="L34" s="65"/>
    </row>
    <row r="35" spans="1:12" ht="8.1" customHeight="1" x14ac:dyDescent="0.25">
      <c r="A35" s="4"/>
      <c r="B35" s="69"/>
      <c r="C35" s="85"/>
      <c r="D35" s="85"/>
      <c r="E35" s="85"/>
      <c r="F35" s="85"/>
      <c r="G35" s="67"/>
      <c r="H35" s="69"/>
      <c r="I35" s="5"/>
      <c r="J35" s="65"/>
      <c r="K35" s="65"/>
      <c r="L35" s="65"/>
    </row>
    <row r="36" spans="1:12" ht="14.45" customHeight="1" x14ac:dyDescent="0.25">
      <c r="A36" s="4"/>
      <c r="B36" s="69"/>
      <c r="C36" s="75" t="s">
        <v>42</v>
      </c>
      <c r="D36" s="86">
        <v>59914</v>
      </c>
      <c r="E36" s="87">
        <v>4685</v>
      </c>
      <c r="F36" s="88">
        <f t="shared" ref="F36:F42" si="1">E36/D36</f>
        <v>7.8195413425910465E-2</v>
      </c>
      <c r="G36" s="67"/>
      <c r="H36" s="69"/>
      <c r="I36" s="5"/>
      <c r="J36" s="65"/>
      <c r="K36" s="65"/>
      <c r="L36" s="65"/>
    </row>
    <row r="37" spans="1:12" ht="14.45" customHeight="1" x14ac:dyDescent="0.25">
      <c r="A37" s="4"/>
      <c r="B37" s="69"/>
      <c r="C37" s="78" t="s">
        <v>43</v>
      </c>
      <c r="D37" s="89">
        <v>84017</v>
      </c>
      <c r="E37" s="90">
        <v>62708</v>
      </c>
      <c r="F37" s="91">
        <f t="shared" si="1"/>
        <v>0.74637275789423574</v>
      </c>
      <c r="G37" s="67"/>
      <c r="H37" s="69"/>
      <c r="I37" s="5"/>
      <c r="J37" s="65"/>
      <c r="K37" s="65"/>
      <c r="L37" s="65"/>
    </row>
    <row r="38" spans="1:12" ht="14.45" customHeight="1" x14ac:dyDescent="0.25">
      <c r="A38" s="4"/>
      <c r="B38" s="69"/>
      <c r="C38" s="75" t="s">
        <v>44</v>
      </c>
      <c r="D38" s="86">
        <v>258089</v>
      </c>
      <c r="E38" s="87">
        <v>41652</v>
      </c>
      <c r="F38" s="88">
        <f t="shared" si="1"/>
        <v>0.16138618848536745</v>
      </c>
      <c r="G38" s="67"/>
      <c r="H38" s="69"/>
      <c r="I38" s="5"/>
      <c r="J38" s="65"/>
      <c r="K38" s="65"/>
      <c r="L38" s="65"/>
    </row>
    <row r="39" spans="1:12" ht="14.45" customHeight="1" x14ac:dyDescent="0.25">
      <c r="A39" s="4"/>
      <c r="B39" s="69"/>
      <c r="C39" s="78" t="s">
        <v>45</v>
      </c>
      <c r="D39" s="89">
        <v>90336</v>
      </c>
      <c r="E39" s="92">
        <v>0</v>
      </c>
      <c r="F39" s="91">
        <f t="shared" si="1"/>
        <v>0</v>
      </c>
      <c r="G39" s="67"/>
      <c r="H39" s="69"/>
      <c r="I39" s="5"/>
      <c r="J39" s="65"/>
      <c r="K39" s="65"/>
      <c r="L39" s="65"/>
    </row>
    <row r="40" spans="1:12" ht="14.45" customHeight="1" x14ac:dyDescent="0.25">
      <c r="A40" s="4"/>
      <c r="B40" s="69"/>
      <c r="C40" s="75" t="s">
        <v>46</v>
      </c>
      <c r="D40" s="86">
        <v>139442</v>
      </c>
      <c r="E40" s="93">
        <v>0</v>
      </c>
      <c r="F40" s="88">
        <f t="shared" si="1"/>
        <v>0</v>
      </c>
      <c r="G40" s="67"/>
      <c r="H40" s="69"/>
      <c r="I40" s="5"/>
      <c r="J40" s="65"/>
      <c r="K40" s="65"/>
      <c r="L40" s="65"/>
    </row>
    <row r="41" spans="1:12" ht="14.45" customHeight="1" x14ac:dyDescent="0.25">
      <c r="A41" s="4"/>
      <c r="B41" s="69"/>
      <c r="C41" s="78" t="s">
        <v>47</v>
      </c>
      <c r="D41" s="89">
        <v>521983</v>
      </c>
      <c r="E41" s="90">
        <v>292263</v>
      </c>
      <c r="F41" s="91">
        <f t="shared" si="1"/>
        <v>0.5599090391832684</v>
      </c>
      <c r="G41" s="67"/>
      <c r="H41" s="69"/>
      <c r="I41" s="5"/>
      <c r="J41" s="65"/>
      <c r="K41" s="65"/>
      <c r="L41" s="65"/>
    </row>
    <row r="42" spans="1:12" ht="14.45" customHeight="1" x14ac:dyDescent="0.25">
      <c r="A42" s="4"/>
      <c r="B42" s="69"/>
      <c r="C42" s="75" t="s">
        <v>48</v>
      </c>
      <c r="D42" s="86">
        <v>107163</v>
      </c>
      <c r="E42" s="94">
        <v>0</v>
      </c>
      <c r="F42" s="88">
        <f t="shared" si="1"/>
        <v>0</v>
      </c>
      <c r="G42" s="67"/>
      <c r="H42" s="69"/>
      <c r="I42" s="5"/>
      <c r="J42" s="65"/>
      <c r="K42" s="65"/>
      <c r="L42" s="65"/>
    </row>
    <row r="43" spans="1:12" ht="15" customHeight="1" x14ac:dyDescent="0.25">
      <c r="A43" s="4"/>
      <c r="B43" s="69"/>
      <c r="C43" s="95"/>
      <c r="D43" s="96"/>
      <c r="E43" s="97"/>
      <c r="F43" s="95"/>
      <c r="G43" s="67"/>
      <c r="H43" s="5"/>
      <c r="I43" s="5"/>
      <c r="J43" s="65"/>
      <c r="K43" s="65"/>
      <c r="L43" s="65"/>
    </row>
    <row r="44" spans="1:12" ht="15" customHeight="1" x14ac:dyDescent="0.25">
      <c r="A44" s="4"/>
      <c r="B44" s="69"/>
      <c r="C44" s="85"/>
      <c r="D44" s="85"/>
      <c r="E44" s="85"/>
      <c r="F44" s="85"/>
      <c r="G44" s="67"/>
      <c r="H44" s="69"/>
      <c r="I44" s="5"/>
      <c r="J44" s="65"/>
      <c r="K44" s="65"/>
      <c r="L44" s="65"/>
    </row>
    <row r="45" spans="1:12" ht="14.45" customHeight="1" x14ac:dyDescent="0.25">
      <c r="A45" s="4"/>
      <c r="B45" s="69"/>
      <c r="C45" s="98" t="s">
        <v>54</v>
      </c>
      <c r="D45" s="99"/>
      <c r="E45" s="99"/>
      <c r="F45" s="99"/>
      <c r="G45" s="67"/>
      <c r="H45" s="69"/>
      <c r="I45" s="5"/>
      <c r="J45" s="65"/>
      <c r="K45" s="65"/>
      <c r="L45" s="65"/>
    </row>
    <row r="46" spans="1:12" ht="15" customHeight="1" x14ac:dyDescent="0.25">
      <c r="A46" s="4"/>
      <c r="B46" s="69"/>
      <c r="C46" s="100"/>
      <c r="D46" s="100"/>
      <c r="E46" s="100"/>
      <c r="F46" s="100"/>
      <c r="G46" s="67"/>
      <c r="H46" s="69"/>
      <c r="I46" s="5"/>
      <c r="J46" s="65"/>
      <c r="K46" s="65"/>
      <c r="L46" s="65"/>
    </row>
    <row r="47" spans="1:12" ht="20.25" customHeight="1" x14ac:dyDescent="0.25">
      <c r="A47" s="4"/>
      <c r="B47" s="69"/>
      <c r="C47" s="101"/>
      <c r="D47" s="182" t="s">
        <v>55</v>
      </c>
      <c r="E47" s="182" t="s">
        <v>56</v>
      </c>
      <c r="F47" s="182" t="s">
        <v>57</v>
      </c>
      <c r="G47" s="67"/>
      <c r="H47" s="69"/>
      <c r="I47" s="5"/>
      <c r="J47" s="65"/>
      <c r="K47" s="65"/>
      <c r="L47" s="65"/>
    </row>
    <row r="48" spans="1:12" ht="22.5" customHeight="1" x14ac:dyDescent="0.25">
      <c r="A48" s="4"/>
      <c r="B48" s="69"/>
      <c r="C48" s="102"/>
      <c r="D48" s="183"/>
      <c r="E48" s="183"/>
      <c r="F48" s="183"/>
      <c r="G48" s="67"/>
      <c r="H48" s="69"/>
      <c r="I48" s="5"/>
      <c r="J48" s="65"/>
      <c r="K48" s="65"/>
      <c r="L48" s="65"/>
    </row>
    <row r="49" spans="1:12" ht="8.1" customHeight="1" x14ac:dyDescent="0.25">
      <c r="A49" s="4"/>
      <c r="B49" s="69"/>
      <c r="C49" s="85"/>
      <c r="D49" s="103"/>
      <c r="E49" s="103"/>
      <c r="F49" s="103"/>
      <c r="G49" s="67"/>
      <c r="H49" s="69"/>
      <c r="I49" s="5"/>
      <c r="J49" s="65"/>
      <c r="K49" s="65"/>
      <c r="L49" s="65"/>
    </row>
    <row r="50" spans="1:12" ht="14.45" customHeight="1" x14ac:dyDescent="0.25">
      <c r="A50" s="4"/>
      <c r="B50" s="69"/>
      <c r="C50" s="75" t="s">
        <v>42</v>
      </c>
      <c r="D50" s="86">
        <v>65312</v>
      </c>
      <c r="E50" s="87">
        <v>5247</v>
      </c>
      <c r="F50" s="88">
        <f t="shared" ref="F50:F56" si="2">E50/D50</f>
        <v>8.0337457128858397E-2</v>
      </c>
      <c r="G50" s="67"/>
      <c r="H50" s="69"/>
      <c r="I50" s="5"/>
      <c r="J50" s="65"/>
      <c r="K50" s="65"/>
      <c r="L50" s="65"/>
    </row>
    <row r="51" spans="1:12" ht="14.45" customHeight="1" x14ac:dyDescent="0.25">
      <c r="A51" s="4"/>
      <c r="B51" s="69"/>
      <c r="C51" s="78" t="s">
        <v>43</v>
      </c>
      <c r="D51" s="89">
        <v>84292</v>
      </c>
      <c r="E51" s="90">
        <v>274</v>
      </c>
      <c r="F51" s="91">
        <f t="shared" si="2"/>
        <v>3.2506050396241635E-3</v>
      </c>
      <c r="G51" s="67"/>
      <c r="H51" s="69"/>
      <c r="I51" s="5"/>
      <c r="J51" s="65"/>
      <c r="K51" s="65"/>
      <c r="L51" s="65"/>
    </row>
    <row r="52" spans="1:12" ht="14.45" customHeight="1" x14ac:dyDescent="0.25">
      <c r="A52" s="4"/>
      <c r="B52" s="69"/>
      <c r="C52" s="75" t="s">
        <v>44</v>
      </c>
      <c r="D52" s="86">
        <v>397097</v>
      </c>
      <c r="E52" s="87">
        <v>134181</v>
      </c>
      <c r="F52" s="88">
        <f t="shared" si="2"/>
        <v>0.33790484440829321</v>
      </c>
      <c r="G52" s="67"/>
      <c r="H52" s="69"/>
      <c r="I52" s="5"/>
      <c r="J52" s="65"/>
      <c r="K52" s="65"/>
      <c r="L52" s="65"/>
    </row>
    <row r="53" spans="1:12" ht="14.45" customHeight="1" x14ac:dyDescent="0.25">
      <c r="A53" s="4"/>
      <c r="B53" s="69"/>
      <c r="C53" s="78" t="s">
        <v>45</v>
      </c>
      <c r="D53" s="89">
        <v>90336</v>
      </c>
      <c r="E53" s="90">
        <v>0</v>
      </c>
      <c r="F53" s="91">
        <f t="shared" si="2"/>
        <v>0</v>
      </c>
      <c r="G53" s="67"/>
      <c r="H53" s="69"/>
      <c r="I53" s="5"/>
      <c r="J53" s="65"/>
      <c r="K53" s="65"/>
      <c r="L53" s="65"/>
    </row>
    <row r="54" spans="1:12" ht="14.45" customHeight="1" x14ac:dyDescent="0.25">
      <c r="A54" s="4"/>
      <c r="B54" s="69"/>
      <c r="C54" s="75" t="s">
        <v>46</v>
      </c>
      <c r="D54" s="86">
        <v>139442</v>
      </c>
      <c r="E54" s="87">
        <v>0</v>
      </c>
      <c r="F54" s="88">
        <f t="shared" si="2"/>
        <v>0</v>
      </c>
      <c r="G54" s="67"/>
      <c r="H54" s="69"/>
      <c r="I54" s="5"/>
      <c r="J54" s="65"/>
      <c r="K54" s="65"/>
      <c r="L54" s="65"/>
    </row>
    <row r="55" spans="1:12" ht="14.45" customHeight="1" x14ac:dyDescent="0.25">
      <c r="A55" s="4"/>
      <c r="B55" s="69"/>
      <c r="C55" s="78" t="s">
        <v>47</v>
      </c>
      <c r="D55" s="89">
        <v>536278</v>
      </c>
      <c r="E55" s="90">
        <v>19504</v>
      </c>
      <c r="F55" s="91">
        <f t="shared" si="2"/>
        <v>3.6369196573419013E-2</v>
      </c>
      <c r="G55" s="67"/>
      <c r="H55" s="69"/>
      <c r="I55" s="5"/>
      <c r="J55" s="65"/>
      <c r="K55" s="65"/>
      <c r="L55" s="65"/>
    </row>
    <row r="56" spans="1:12" ht="15" customHeight="1" x14ac:dyDescent="0.25">
      <c r="A56" s="4"/>
      <c r="B56" s="69"/>
      <c r="C56" s="104" t="s">
        <v>48</v>
      </c>
      <c r="D56" s="105">
        <v>107163</v>
      </c>
      <c r="E56" s="106">
        <v>0</v>
      </c>
      <c r="F56" s="107">
        <f t="shared" si="2"/>
        <v>0</v>
      </c>
      <c r="G56" s="67"/>
      <c r="H56" s="69"/>
      <c r="I56" s="5"/>
      <c r="J56" s="65"/>
      <c r="K56" s="65"/>
      <c r="L56" s="65"/>
    </row>
    <row r="57" spans="1:12" ht="15" customHeight="1" x14ac:dyDescent="0.25">
      <c r="A57" s="4"/>
      <c r="B57" s="69"/>
      <c r="C57" s="85"/>
      <c r="D57" s="85"/>
      <c r="E57" s="85"/>
      <c r="F57" s="85"/>
      <c r="G57" s="67"/>
      <c r="H57" s="69"/>
      <c r="I57" s="5"/>
      <c r="J57" s="65"/>
      <c r="K57" s="65"/>
      <c r="L57" s="65"/>
    </row>
    <row r="58" spans="1:12" ht="14.45" customHeight="1" x14ac:dyDescent="0.25">
      <c r="A58" s="4"/>
      <c r="B58" s="69"/>
      <c r="C58" s="98" t="s">
        <v>58</v>
      </c>
      <c r="D58" s="99"/>
      <c r="E58" s="99"/>
      <c r="F58" s="99"/>
      <c r="G58" s="67"/>
      <c r="H58" s="69"/>
      <c r="I58" s="5"/>
      <c r="J58" s="65"/>
      <c r="K58" s="65"/>
      <c r="L58" s="65"/>
    </row>
    <row r="59" spans="1:12" ht="15" customHeight="1" x14ac:dyDescent="0.25">
      <c r="A59" s="4"/>
      <c r="B59" s="69"/>
      <c r="C59" s="100"/>
      <c r="D59" s="100"/>
      <c r="E59" s="100"/>
      <c r="F59" s="99"/>
      <c r="G59" s="67"/>
      <c r="H59" s="69"/>
      <c r="I59" s="5"/>
      <c r="J59" s="65"/>
      <c r="K59" s="65"/>
      <c r="L59" s="65"/>
    </row>
    <row r="60" spans="1:12" ht="15" customHeight="1" x14ac:dyDescent="0.25">
      <c r="A60" s="4"/>
      <c r="B60" s="69"/>
      <c r="C60" s="179"/>
      <c r="D60" s="181" t="s">
        <v>59</v>
      </c>
      <c r="E60" s="181" t="s">
        <v>60</v>
      </c>
      <c r="F60" s="99"/>
      <c r="G60" s="67"/>
      <c r="H60" s="108"/>
      <c r="I60" s="5"/>
      <c r="J60" s="65"/>
      <c r="K60" s="65"/>
      <c r="L60" s="65"/>
    </row>
    <row r="61" spans="1:12" ht="15" customHeight="1" x14ac:dyDescent="0.25">
      <c r="A61" s="4"/>
      <c r="B61" s="69"/>
      <c r="C61" s="180"/>
      <c r="D61" s="180"/>
      <c r="E61" s="180"/>
      <c r="F61" s="99"/>
      <c r="G61" s="67"/>
      <c r="H61" s="109"/>
      <c r="I61" s="5"/>
      <c r="J61" s="65"/>
      <c r="K61" s="65"/>
      <c r="L61" s="65"/>
    </row>
    <row r="62" spans="1:12" ht="8.1" customHeight="1" x14ac:dyDescent="0.25">
      <c r="A62" s="4"/>
      <c r="B62" s="69"/>
      <c r="C62" s="103"/>
      <c r="D62" s="103"/>
      <c r="E62" s="103"/>
      <c r="F62" s="99"/>
      <c r="G62" s="67"/>
      <c r="H62" s="109"/>
      <c r="I62" s="5"/>
      <c r="J62" s="65"/>
      <c r="K62" s="65"/>
      <c r="L62" s="65"/>
    </row>
    <row r="63" spans="1:12" ht="14.45" customHeight="1" x14ac:dyDescent="0.25">
      <c r="A63" s="4"/>
      <c r="B63" s="69"/>
      <c r="C63" s="75" t="s">
        <v>42</v>
      </c>
      <c r="D63" s="87">
        <v>27039</v>
      </c>
      <c r="E63" s="88">
        <f>D63/$D$71</f>
        <v>5.8323860388566892E-2</v>
      </c>
      <c r="F63" s="99"/>
      <c r="G63" s="67"/>
      <c r="H63" s="110"/>
      <c r="I63" s="5"/>
      <c r="J63" s="65"/>
      <c r="K63" s="65"/>
      <c r="L63" s="65"/>
    </row>
    <row r="64" spans="1:12" ht="14.45" customHeight="1" x14ac:dyDescent="0.25">
      <c r="A64" s="4"/>
      <c r="B64" s="69"/>
      <c r="C64" s="78" t="s">
        <v>43</v>
      </c>
      <c r="D64" s="90">
        <v>0</v>
      </c>
      <c r="E64" s="91">
        <f>D64/$D$71</f>
        <v>0</v>
      </c>
      <c r="F64" s="99"/>
      <c r="G64" s="67"/>
      <c r="H64" s="110"/>
      <c r="I64" s="5"/>
      <c r="J64" s="65"/>
      <c r="K64" s="65"/>
      <c r="L64" s="65"/>
    </row>
    <row r="65" spans="1:12" ht="14.45" customHeight="1" x14ac:dyDescent="0.25">
      <c r="A65" s="4"/>
      <c r="B65" s="69"/>
      <c r="C65" s="75" t="s">
        <v>44</v>
      </c>
      <c r="D65" s="87">
        <v>178632</v>
      </c>
      <c r="E65" s="88">
        <f>D65/$D$71</f>
        <v>0.38531409552610973</v>
      </c>
      <c r="F65" s="99"/>
      <c r="G65" s="67"/>
      <c r="H65" s="110"/>
      <c r="I65" s="5"/>
      <c r="J65" s="65"/>
      <c r="K65" s="65"/>
      <c r="L65" s="65"/>
    </row>
    <row r="66" spans="1:12" ht="14.45" customHeight="1" x14ac:dyDescent="0.25">
      <c r="A66" s="4"/>
      <c r="B66" s="69"/>
      <c r="C66" s="78" t="s">
        <v>45</v>
      </c>
      <c r="D66" s="90">
        <v>0</v>
      </c>
      <c r="E66" s="91"/>
      <c r="F66" s="99"/>
      <c r="G66" s="67"/>
      <c r="H66" s="69"/>
      <c r="I66" s="5"/>
      <c r="J66" s="65"/>
      <c r="K66" s="65"/>
      <c r="L66" s="65"/>
    </row>
    <row r="67" spans="1:12" ht="14.45" customHeight="1" x14ac:dyDescent="0.25">
      <c r="A67" s="4"/>
      <c r="B67" s="69"/>
      <c r="C67" s="75" t="s">
        <v>47</v>
      </c>
      <c r="D67" s="87">
        <v>256019</v>
      </c>
      <c r="E67" s="88">
        <f>D67/$D$71</f>
        <v>0.55223996496987715</v>
      </c>
      <c r="F67" s="99"/>
      <c r="G67" s="67"/>
      <c r="H67" s="69"/>
      <c r="I67" s="5"/>
      <c r="J67" s="65"/>
      <c r="K67" s="65"/>
      <c r="L67" s="65"/>
    </row>
    <row r="68" spans="1:12" ht="14.45" customHeight="1" x14ac:dyDescent="0.25">
      <c r="A68" s="4"/>
      <c r="B68" s="69"/>
      <c r="C68" s="78" t="s">
        <v>48</v>
      </c>
      <c r="D68" s="90">
        <v>0</v>
      </c>
      <c r="E68" s="91">
        <f>D68/$D$71</f>
        <v>0</v>
      </c>
      <c r="F68" s="99"/>
      <c r="G68" s="67"/>
      <c r="H68" s="110"/>
      <c r="I68" s="5"/>
      <c r="J68" s="65"/>
      <c r="K68" s="65"/>
      <c r="L68" s="65"/>
    </row>
    <row r="69" spans="1:12" ht="14.45" customHeight="1" x14ac:dyDescent="0.25">
      <c r="A69" s="4"/>
      <c r="B69" s="69"/>
      <c r="C69" s="78" t="s">
        <v>61</v>
      </c>
      <c r="D69" s="90">
        <v>7749</v>
      </c>
      <c r="E69" s="91">
        <f>D69/$D$71</f>
        <v>1.6714804325271084E-2</v>
      </c>
      <c r="F69" s="99"/>
      <c r="G69" s="111"/>
      <c r="H69" s="110"/>
      <c r="I69" s="5"/>
      <c r="J69" s="65"/>
      <c r="K69" s="65"/>
      <c r="L69" s="65"/>
    </row>
    <row r="70" spans="1:12" ht="14.45" customHeight="1" x14ac:dyDescent="0.25">
      <c r="A70" s="4"/>
      <c r="B70" s="69"/>
      <c r="C70" s="78" t="s">
        <v>62</v>
      </c>
      <c r="D70" s="90">
        <v>-5838</v>
      </c>
      <c r="E70" s="91">
        <f>D70/$D$71</f>
        <v>-1.2592725209824828E-2</v>
      </c>
      <c r="F70" s="99"/>
      <c r="G70" s="67"/>
      <c r="H70" s="110"/>
      <c r="I70" s="5"/>
      <c r="J70" s="65"/>
      <c r="K70" s="65"/>
      <c r="L70" s="65"/>
    </row>
    <row r="71" spans="1:12" ht="15" customHeight="1" x14ac:dyDescent="0.2">
      <c r="A71" s="4"/>
      <c r="B71" s="112"/>
      <c r="C71" s="113" t="s">
        <v>63</v>
      </c>
      <c r="D71" s="114">
        <f>SUM(D63:D70)</f>
        <v>463601</v>
      </c>
      <c r="E71" s="115"/>
      <c r="F71" s="12"/>
      <c r="G71" s="116"/>
      <c r="H71" s="117"/>
      <c r="I71" s="5"/>
      <c r="J71" s="65"/>
      <c r="K71" s="65"/>
      <c r="L71" s="65"/>
    </row>
    <row r="72" spans="1:12" ht="15" customHeight="1" x14ac:dyDescent="0.25">
      <c r="A72" s="4"/>
      <c r="B72" s="69"/>
      <c r="C72" s="84"/>
      <c r="D72" s="84"/>
      <c r="E72" s="84"/>
      <c r="F72" s="69"/>
      <c r="G72" s="69"/>
      <c r="H72" s="69"/>
      <c r="I72" s="5"/>
      <c r="J72" s="65"/>
      <c r="K72" s="65"/>
      <c r="L72" s="65"/>
    </row>
    <row r="73" spans="1:12" s="148" customFormat="1" ht="15.75" customHeight="1" x14ac:dyDescent="0.2">
      <c r="A73" s="4"/>
      <c r="B73" s="152" t="s">
        <v>14</v>
      </c>
      <c r="C73" s="152"/>
      <c r="D73" s="152"/>
      <c r="E73" s="151" t="s">
        <v>15</v>
      </c>
      <c r="F73" s="151"/>
      <c r="G73" s="151"/>
      <c r="H73" s="151"/>
      <c r="I73" s="151"/>
      <c r="J73" s="151"/>
      <c r="K73" s="151"/>
      <c r="L73" s="65"/>
    </row>
    <row r="74" spans="1:12" s="148" customFormat="1" ht="12.75" customHeight="1" x14ac:dyDescent="0.2"/>
  </sheetData>
  <mergeCells count="18">
    <mergeCell ref="E73:K73"/>
    <mergeCell ref="B73:D73"/>
    <mergeCell ref="C60:C61"/>
    <mergeCell ref="D60:D61"/>
    <mergeCell ref="E60:E61"/>
    <mergeCell ref="D47:D48"/>
    <mergeCell ref="E47:E48"/>
    <mergeCell ref="F47:F48"/>
    <mergeCell ref="C33:C34"/>
    <mergeCell ref="D33:D34"/>
    <mergeCell ref="E33:E34"/>
    <mergeCell ref="F33:F34"/>
    <mergeCell ref="B17:K17"/>
    <mergeCell ref="C2:K2"/>
    <mergeCell ref="B7:D7"/>
    <mergeCell ref="E7:K7"/>
    <mergeCell ref="C10:L16"/>
    <mergeCell ref="J4:K4"/>
  </mergeCells>
  <hyperlinks>
    <hyperlink ref="B4" location="Ejercicios!A1" display="Volver a ejercicios" xr:uid="{A2822E3E-951A-40C1-85BB-FB4812120711}"/>
    <hyperlink ref="J4" location="'Índice'!R1C1" display="Volver al índice" xr:uid="{C4D27670-D1B7-470E-B7C0-5E2DD82438FE}"/>
    <hyperlink ref="J4:K4" location="Índice!A1" display="Volver al índice" xr:uid="{4BFD4B96-D73D-4580-B8B7-8D0C1F44E69B}"/>
  </hyperlinks>
  <pageMargins left="0.75" right="0.75" top="1" bottom="1" header="0.5" footer="0.5"/>
  <pageSetup scale="56" orientation="portrait"/>
  <headerFooter>
    <oddFooter>&amp;R&amp;"Arial,Regular"&amp;10&amp;K000000Rta_12.7</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Props1.xml><?xml version="1.0" encoding="utf-8"?>
<ds:datastoreItem xmlns:ds="http://schemas.openxmlformats.org/officeDocument/2006/customXml" ds:itemID="{F13EEED4-B3B0-4D03-91A1-6B8BD543EAAA}"/>
</file>

<file path=customXml/itemProps2.xml><?xml version="1.0" encoding="utf-8"?>
<ds:datastoreItem xmlns:ds="http://schemas.openxmlformats.org/officeDocument/2006/customXml" ds:itemID="{0A189928-F801-4FFC-AADC-30092194742F}">
  <ds:schemaRefs>
    <ds:schemaRef ds:uri="http://schemas.microsoft.com/sharepoint/v3/contenttype/forms"/>
  </ds:schemaRefs>
</ds:datastoreItem>
</file>

<file path=customXml/itemProps3.xml><?xml version="1.0" encoding="utf-8"?>
<ds:datastoreItem xmlns:ds="http://schemas.openxmlformats.org/officeDocument/2006/customXml" ds:itemID="{D7563FF6-A285-4DFC-963A-2B76142634EF}">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vt:lpstr>
      <vt:lpstr>Ejercicios</vt:lpstr>
      <vt:lpstr>Rta_12.1</vt:lpstr>
      <vt:lpstr>Rta_12.2</vt:lpstr>
      <vt:lpstr>Rta_12.3</vt:lpstr>
      <vt:lpstr>Rta_12.4</vt:lpstr>
      <vt:lpstr>Rta_12.5</vt:lpstr>
      <vt:lpstr>Rta_12.6</vt:lpstr>
      <vt:lpstr>Rta_12.7</vt:lpstr>
      <vt:lpstr>Rta_12.8</vt:lpstr>
      <vt:lpstr>Anexo_12.A.1</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2023-10-08T17:29:52Z</dcterms:created>
  <dcterms:modified xsi:type="dcterms:W3CDTF">2024-01-29T19:11:53Z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